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1e00aa630b5bfef5/Bureau/"/>
    </mc:Choice>
  </mc:AlternateContent>
  <xr:revisionPtr revIDLastSave="4" documentId="8_{B6EB9789-565D-4AB3-83C2-1AC6BE71A39A}" xr6:coauthVersionLast="47" xr6:coauthVersionMax="47" xr10:uidLastSave="{79D7B270-A32B-4D55-9833-5C4E79C3E900}"/>
  <bookViews>
    <workbookView xWindow="-108" yWindow="-108" windowWidth="23256" windowHeight="12456" tabRatio="500" activeTab="4" xr2:uid="{00000000-000D-0000-FFFF-FFFF00000000}"/>
  </bookViews>
  <sheets>
    <sheet name="Synthèse 10 ans" sheetId="1" r:id="rId1"/>
    <sheet name="Feuil1" sheetId="17" r:id="rId2"/>
    <sheet name="Feuil2" sheetId="18" r:id="rId3"/>
    <sheet name="Feuil3" sheetId="19" r:id="rId4"/>
    <sheet name="Feuil4" sheetId="20" r:id="rId5"/>
    <sheet name="Détail Dacia Sandero TCe 100" sheetId="2" r:id="rId6"/>
    <sheet name="Détail Peugeot 208 PureTech 100" sheetId="3" r:id="rId7"/>
    <sheet name="Détail Citroen C3 Aircross Turb" sheetId="4" r:id="rId8"/>
    <sheet name="Détail Nissan Qashqai MHEV 140" sheetId="5" r:id="rId9"/>
    <sheet name="Détail VW T-Roc eTSI 150" sheetId="6" r:id="rId10"/>
    <sheet name="Détail Peugeot 308 SW BlueHDi 1" sheetId="7" r:id="rId11"/>
    <sheet name="Détail Peugeot 5008 PHEV 225" sheetId="8" r:id="rId12"/>
    <sheet name="Détail VW Golf GTI 265" sheetId="9" r:id="rId13"/>
    <sheet name="Détail BMW X5 xDrive 30d 298" sheetId="10" r:id="rId14"/>
    <sheet name="Détail Ford Mustang V8 GT 446" sheetId="11" r:id="rId15"/>
    <sheet name="Détail Porsche 911 GT3 RS 525" sheetId="12" r:id="rId16"/>
    <sheet name="Détail Tesla Model 3 Standard" sheetId="13" r:id="rId17"/>
    <sheet name="Rang France" sheetId="14" r:id="rId18"/>
    <sheet name="Changelog v1→v2" sheetId="15" r:id="rId19"/>
    <sheet name="Méthodologie" sheetId="16" r:id="rId20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5" i="1" l="1"/>
  <c r="E31" i="13"/>
  <c r="AD16" i="1" s="1"/>
  <c r="E30" i="13"/>
  <c r="AC16" i="1" s="1"/>
  <c r="E29" i="13"/>
  <c r="AB16" i="1" s="1"/>
  <c r="E28" i="13"/>
  <c r="AA16" i="1" s="1"/>
  <c r="E27" i="13"/>
  <c r="Z16" i="1" s="1"/>
  <c r="E26" i="13"/>
  <c r="Y16" i="1" s="1"/>
  <c r="E25" i="13"/>
  <c r="X16" i="1" s="1"/>
  <c r="E24" i="13"/>
  <c r="W16" i="1" s="1"/>
  <c r="E23" i="13"/>
  <c r="V16" i="1" s="1"/>
  <c r="E22" i="13"/>
  <c r="U16" i="1" s="1"/>
  <c r="E21" i="13"/>
  <c r="T16" i="1" s="1"/>
  <c r="E20" i="13"/>
  <c r="S16" i="1" s="1"/>
  <c r="E19" i="13"/>
  <c r="R16" i="1" s="1"/>
  <c r="E18" i="13"/>
  <c r="Q16" i="1" s="1"/>
  <c r="E17" i="13"/>
  <c r="P16" i="1" s="1"/>
  <c r="E16" i="13"/>
  <c r="O16" i="1" s="1"/>
  <c r="E15" i="13"/>
  <c r="N16" i="1" s="1"/>
  <c r="E14" i="13"/>
  <c r="M16" i="1" s="1"/>
  <c r="E13" i="13"/>
  <c r="L16" i="1" s="1"/>
  <c r="E12" i="13"/>
  <c r="K16" i="1" s="1"/>
  <c r="E11" i="13"/>
  <c r="J16" i="1" s="1"/>
  <c r="E10" i="13"/>
  <c r="I16" i="1" s="1"/>
  <c r="E9" i="13"/>
  <c r="H16" i="1" s="1"/>
  <c r="E8" i="13"/>
  <c r="G16" i="1" s="1"/>
  <c r="E7" i="13"/>
  <c r="F16" i="1" s="1"/>
  <c r="E6" i="13"/>
  <c r="E16" i="1" s="1"/>
  <c r="E5" i="13"/>
  <c r="D16" i="1" s="1"/>
  <c r="E31" i="12"/>
  <c r="AD15" i="1" s="1"/>
  <c r="E30" i="12"/>
  <c r="AC15" i="1" s="1"/>
  <c r="E29" i="12"/>
  <c r="AB15" i="1" s="1"/>
  <c r="E28" i="12"/>
  <c r="AA15" i="1" s="1"/>
  <c r="E27" i="12"/>
  <c r="Z15" i="1" s="1"/>
  <c r="E26" i="12"/>
  <c r="Y15" i="1" s="1"/>
  <c r="E25" i="12"/>
  <c r="X15" i="1" s="1"/>
  <c r="E24" i="12"/>
  <c r="W15" i="1" s="1"/>
  <c r="E23" i="12"/>
  <c r="V15" i="1" s="1"/>
  <c r="E22" i="12"/>
  <c r="U15" i="1" s="1"/>
  <c r="E21" i="12"/>
  <c r="T15" i="1" s="1"/>
  <c r="E20" i="12"/>
  <c r="S15" i="1" s="1"/>
  <c r="E19" i="12"/>
  <c r="R15" i="1" s="1"/>
  <c r="E18" i="12"/>
  <c r="Q15" i="1" s="1"/>
  <c r="E17" i="12"/>
  <c r="P15" i="1" s="1"/>
  <c r="E16" i="12"/>
  <c r="O15" i="1" s="1"/>
  <c r="E15" i="12"/>
  <c r="N15" i="1" s="1"/>
  <c r="E14" i="12"/>
  <c r="M15" i="1" s="1"/>
  <c r="E13" i="12"/>
  <c r="L15" i="1" s="1"/>
  <c r="E12" i="12"/>
  <c r="K15" i="1" s="1"/>
  <c r="E11" i="12"/>
  <c r="J15" i="1" s="1"/>
  <c r="E10" i="12"/>
  <c r="I15" i="1" s="1"/>
  <c r="E9" i="12"/>
  <c r="H15" i="1" s="1"/>
  <c r="E8" i="12"/>
  <c r="G15" i="1" s="1"/>
  <c r="E7" i="12"/>
  <c r="F15" i="1" s="1"/>
  <c r="E6" i="12"/>
  <c r="E15" i="1" s="1"/>
  <c r="E5" i="12"/>
  <c r="D15" i="1" s="1"/>
  <c r="E31" i="11"/>
  <c r="AD14" i="1" s="1"/>
  <c r="E30" i="11"/>
  <c r="AC14" i="1" s="1"/>
  <c r="E29" i="11"/>
  <c r="AB14" i="1" s="1"/>
  <c r="E28" i="11"/>
  <c r="AA14" i="1" s="1"/>
  <c r="E27" i="11"/>
  <c r="Z14" i="1" s="1"/>
  <c r="E26" i="11"/>
  <c r="Y14" i="1" s="1"/>
  <c r="E25" i="11"/>
  <c r="X14" i="1" s="1"/>
  <c r="E24" i="11"/>
  <c r="W14" i="1" s="1"/>
  <c r="E23" i="11"/>
  <c r="V14" i="1" s="1"/>
  <c r="E22" i="11"/>
  <c r="U14" i="1" s="1"/>
  <c r="E21" i="11"/>
  <c r="T14" i="1" s="1"/>
  <c r="E20" i="11"/>
  <c r="S14" i="1" s="1"/>
  <c r="E19" i="11"/>
  <c r="R14" i="1" s="1"/>
  <c r="E18" i="11"/>
  <c r="Q14" i="1" s="1"/>
  <c r="E17" i="11"/>
  <c r="P14" i="1" s="1"/>
  <c r="E16" i="11"/>
  <c r="O14" i="1" s="1"/>
  <c r="E15" i="11"/>
  <c r="N14" i="1" s="1"/>
  <c r="E14" i="11"/>
  <c r="M14" i="1" s="1"/>
  <c r="E13" i="11"/>
  <c r="L14" i="1" s="1"/>
  <c r="E12" i="11"/>
  <c r="K14" i="1" s="1"/>
  <c r="E11" i="11"/>
  <c r="J14" i="1" s="1"/>
  <c r="E10" i="11"/>
  <c r="I14" i="1" s="1"/>
  <c r="E9" i="11"/>
  <c r="H14" i="1" s="1"/>
  <c r="E8" i="11"/>
  <c r="G14" i="1" s="1"/>
  <c r="E7" i="11"/>
  <c r="F14" i="1" s="1"/>
  <c r="E6" i="11"/>
  <c r="E14" i="1" s="1"/>
  <c r="E5" i="11"/>
  <c r="D14" i="1" s="1"/>
  <c r="E31" i="10"/>
  <c r="AD13" i="1" s="1"/>
  <c r="E30" i="10"/>
  <c r="AC13" i="1" s="1"/>
  <c r="E29" i="10"/>
  <c r="AB13" i="1" s="1"/>
  <c r="E28" i="10"/>
  <c r="AA13" i="1" s="1"/>
  <c r="E27" i="10"/>
  <c r="Z13" i="1" s="1"/>
  <c r="E26" i="10"/>
  <c r="Y13" i="1" s="1"/>
  <c r="E25" i="10"/>
  <c r="X13" i="1" s="1"/>
  <c r="E24" i="10"/>
  <c r="W13" i="1" s="1"/>
  <c r="E23" i="10"/>
  <c r="V13" i="1" s="1"/>
  <c r="E22" i="10"/>
  <c r="U13" i="1" s="1"/>
  <c r="E21" i="10"/>
  <c r="T13" i="1" s="1"/>
  <c r="E20" i="10"/>
  <c r="S13" i="1" s="1"/>
  <c r="E19" i="10"/>
  <c r="R13" i="1" s="1"/>
  <c r="E18" i="10"/>
  <c r="Q13" i="1" s="1"/>
  <c r="E17" i="10"/>
  <c r="P13" i="1" s="1"/>
  <c r="E16" i="10"/>
  <c r="O13" i="1" s="1"/>
  <c r="E15" i="10"/>
  <c r="N13" i="1" s="1"/>
  <c r="E14" i="10"/>
  <c r="M13" i="1" s="1"/>
  <c r="E13" i="10"/>
  <c r="L13" i="1" s="1"/>
  <c r="E12" i="10"/>
  <c r="K13" i="1" s="1"/>
  <c r="E11" i="10"/>
  <c r="J13" i="1" s="1"/>
  <c r="E10" i="10"/>
  <c r="I13" i="1" s="1"/>
  <c r="E9" i="10"/>
  <c r="H13" i="1" s="1"/>
  <c r="E8" i="10"/>
  <c r="G13" i="1" s="1"/>
  <c r="E7" i="10"/>
  <c r="F13" i="1" s="1"/>
  <c r="E6" i="10"/>
  <c r="E13" i="1" s="1"/>
  <c r="E5" i="10"/>
  <c r="D13" i="1" s="1"/>
  <c r="E31" i="9"/>
  <c r="AD12" i="1" s="1"/>
  <c r="E30" i="9"/>
  <c r="AC12" i="1" s="1"/>
  <c r="E29" i="9"/>
  <c r="AB12" i="1" s="1"/>
  <c r="E28" i="9"/>
  <c r="AA12" i="1" s="1"/>
  <c r="E27" i="9"/>
  <c r="Z12" i="1" s="1"/>
  <c r="E26" i="9"/>
  <c r="Y12" i="1" s="1"/>
  <c r="E25" i="9"/>
  <c r="X12" i="1" s="1"/>
  <c r="E24" i="9"/>
  <c r="W12" i="1" s="1"/>
  <c r="E23" i="9"/>
  <c r="V12" i="1" s="1"/>
  <c r="E22" i="9"/>
  <c r="U12" i="1" s="1"/>
  <c r="E21" i="9"/>
  <c r="T12" i="1" s="1"/>
  <c r="E20" i="9"/>
  <c r="S12" i="1" s="1"/>
  <c r="E19" i="9"/>
  <c r="R12" i="1" s="1"/>
  <c r="E18" i="9"/>
  <c r="Q12" i="1" s="1"/>
  <c r="E17" i="9"/>
  <c r="P12" i="1" s="1"/>
  <c r="E16" i="9"/>
  <c r="O12" i="1" s="1"/>
  <c r="E15" i="9"/>
  <c r="N12" i="1" s="1"/>
  <c r="E14" i="9"/>
  <c r="M12" i="1" s="1"/>
  <c r="E13" i="9"/>
  <c r="L12" i="1" s="1"/>
  <c r="E12" i="9"/>
  <c r="K12" i="1" s="1"/>
  <c r="E11" i="9"/>
  <c r="J12" i="1" s="1"/>
  <c r="E10" i="9"/>
  <c r="I12" i="1" s="1"/>
  <c r="E9" i="9"/>
  <c r="H12" i="1" s="1"/>
  <c r="E8" i="9"/>
  <c r="G12" i="1" s="1"/>
  <c r="E7" i="9"/>
  <c r="F12" i="1" s="1"/>
  <c r="E6" i="9"/>
  <c r="E12" i="1" s="1"/>
  <c r="E5" i="9"/>
  <c r="D12" i="1" s="1"/>
  <c r="E31" i="8"/>
  <c r="AD11" i="1" s="1"/>
  <c r="E30" i="8"/>
  <c r="AC11" i="1" s="1"/>
  <c r="E29" i="8"/>
  <c r="AB11" i="1" s="1"/>
  <c r="E28" i="8"/>
  <c r="AA11" i="1" s="1"/>
  <c r="E27" i="8"/>
  <c r="Z11" i="1" s="1"/>
  <c r="E26" i="8"/>
  <c r="Y11" i="1" s="1"/>
  <c r="E25" i="8"/>
  <c r="X11" i="1" s="1"/>
  <c r="E24" i="8"/>
  <c r="W11" i="1" s="1"/>
  <c r="E23" i="8"/>
  <c r="V11" i="1" s="1"/>
  <c r="E22" i="8"/>
  <c r="U11" i="1" s="1"/>
  <c r="E21" i="8"/>
  <c r="T11" i="1" s="1"/>
  <c r="E20" i="8"/>
  <c r="S11" i="1" s="1"/>
  <c r="E19" i="8"/>
  <c r="R11" i="1" s="1"/>
  <c r="E18" i="8"/>
  <c r="Q11" i="1" s="1"/>
  <c r="E17" i="8"/>
  <c r="P11" i="1" s="1"/>
  <c r="E16" i="8"/>
  <c r="O11" i="1" s="1"/>
  <c r="E15" i="8"/>
  <c r="N11" i="1" s="1"/>
  <c r="E14" i="8"/>
  <c r="M11" i="1" s="1"/>
  <c r="E13" i="8"/>
  <c r="L11" i="1" s="1"/>
  <c r="E12" i="8"/>
  <c r="K11" i="1" s="1"/>
  <c r="E11" i="8"/>
  <c r="J11" i="1" s="1"/>
  <c r="E10" i="8"/>
  <c r="I11" i="1" s="1"/>
  <c r="E9" i="8"/>
  <c r="H11" i="1" s="1"/>
  <c r="E8" i="8"/>
  <c r="G11" i="1" s="1"/>
  <c r="E7" i="8"/>
  <c r="F11" i="1" s="1"/>
  <c r="E6" i="8"/>
  <c r="E11" i="1" s="1"/>
  <c r="E5" i="8"/>
  <c r="D11" i="1" s="1"/>
  <c r="E31" i="7"/>
  <c r="AD10" i="1" s="1"/>
  <c r="E30" i="7"/>
  <c r="AC10" i="1" s="1"/>
  <c r="E29" i="7"/>
  <c r="AB10" i="1" s="1"/>
  <c r="E28" i="7"/>
  <c r="AA10" i="1" s="1"/>
  <c r="E27" i="7"/>
  <c r="Z10" i="1" s="1"/>
  <c r="E26" i="7"/>
  <c r="Y10" i="1" s="1"/>
  <c r="E25" i="7"/>
  <c r="X10" i="1" s="1"/>
  <c r="E24" i="7"/>
  <c r="W10" i="1" s="1"/>
  <c r="E23" i="7"/>
  <c r="V10" i="1" s="1"/>
  <c r="E22" i="7"/>
  <c r="U10" i="1" s="1"/>
  <c r="E21" i="7"/>
  <c r="T10" i="1" s="1"/>
  <c r="E20" i="7"/>
  <c r="S10" i="1" s="1"/>
  <c r="E19" i="7"/>
  <c r="R10" i="1" s="1"/>
  <c r="E18" i="7"/>
  <c r="Q10" i="1" s="1"/>
  <c r="E17" i="7"/>
  <c r="P10" i="1" s="1"/>
  <c r="E16" i="7"/>
  <c r="O10" i="1" s="1"/>
  <c r="E15" i="7"/>
  <c r="N10" i="1" s="1"/>
  <c r="E14" i="7"/>
  <c r="M10" i="1" s="1"/>
  <c r="E13" i="7"/>
  <c r="L10" i="1" s="1"/>
  <c r="E12" i="7"/>
  <c r="K10" i="1" s="1"/>
  <c r="E11" i="7"/>
  <c r="J10" i="1" s="1"/>
  <c r="E10" i="7"/>
  <c r="I10" i="1" s="1"/>
  <c r="E9" i="7"/>
  <c r="H10" i="1" s="1"/>
  <c r="E8" i="7"/>
  <c r="G10" i="1" s="1"/>
  <c r="E7" i="7"/>
  <c r="F10" i="1" s="1"/>
  <c r="E6" i="7"/>
  <c r="E10" i="1" s="1"/>
  <c r="E5" i="7"/>
  <c r="D10" i="1" s="1"/>
  <c r="E31" i="6"/>
  <c r="AD9" i="1" s="1"/>
  <c r="E30" i="6"/>
  <c r="AC9" i="1" s="1"/>
  <c r="E29" i="6"/>
  <c r="AB9" i="1" s="1"/>
  <c r="E28" i="6"/>
  <c r="AA9" i="1" s="1"/>
  <c r="E27" i="6"/>
  <c r="Z9" i="1" s="1"/>
  <c r="E26" i="6"/>
  <c r="Y9" i="1" s="1"/>
  <c r="E25" i="6"/>
  <c r="X9" i="1" s="1"/>
  <c r="E24" i="6"/>
  <c r="W9" i="1" s="1"/>
  <c r="E23" i="6"/>
  <c r="V9" i="1" s="1"/>
  <c r="E22" i="6"/>
  <c r="U9" i="1" s="1"/>
  <c r="E21" i="6"/>
  <c r="T9" i="1" s="1"/>
  <c r="E20" i="6"/>
  <c r="S9" i="1" s="1"/>
  <c r="E19" i="6"/>
  <c r="R9" i="1" s="1"/>
  <c r="E18" i="6"/>
  <c r="Q9" i="1" s="1"/>
  <c r="E17" i="6"/>
  <c r="P9" i="1" s="1"/>
  <c r="E16" i="6"/>
  <c r="O9" i="1" s="1"/>
  <c r="E15" i="6"/>
  <c r="N9" i="1" s="1"/>
  <c r="E14" i="6"/>
  <c r="M9" i="1" s="1"/>
  <c r="E13" i="6"/>
  <c r="L9" i="1" s="1"/>
  <c r="E12" i="6"/>
  <c r="K9" i="1" s="1"/>
  <c r="E11" i="6"/>
  <c r="J9" i="1" s="1"/>
  <c r="E10" i="6"/>
  <c r="I9" i="1" s="1"/>
  <c r="E9" i="6"/>
  <c r="H9" i="1" s="1"/>
  <c r="E8" i="6"/>
  <c r="G9" i="1" s="1"/>
  <c r="E7" i="6"/>
  <c r="F9" i="1" s="1"/>
  <c r="E6" i="6"/>
  <c r="E9" i="1" s="1"/>
  <c r="E5" i="6"/>
  <c r="D9" i="1" s="1"/>
  <c r="E31" i="5"/>
  <c r="AD8" i="1" s="1"/>
  <c r="E30" i="5"/>
  <c r="AC8" i="1" s="1"/>
  <c r="E29" i="5"/>
  <c r="AB8" i="1" s="1"/>
  <c r="E28" i="5"/>
  <c r="AA8" i="1" s="1"/>
  <c r="E27" i="5"/>
  <c r="Z8" i="1" s="1"/>
  <c r="E26" i="5"/>
  <c r="Y8" i="1" s="1"/>
  <c r="E25" i="5"/>
  <c r="X8" i="1" s="1"/>
  <c r="E24" i="5"/>
  <c r="W8" i="1" s="1"/>
  <c r="E23" i="5"/>
  <c r="V8" i="1" s="1"/>
  <c r="E22" i="5"/>
  <c r="U8" i="1" s="1"/>
  <c r="E21" i="5"/>
  <c r="T8" i="1" s="1"/>
  <c r="E20" i="5"/>
  <c r="S8" i="1" s="1"/>
  <c r="E19" i="5"/>
  <c r="R8" i="1" s="1"/>
  <c r="E18" i="5"/>
  <c r="Q8" i="1" s="1"/>
  <c r="E17" i="5"/>
  <c r="P8" i="1" s="1"/>
  <c r="E16" i="5"/>
  <c r="O8" i="1" s="1"/>
  <c r="E15" i="5"/>
  <c r="N8" i="1" s="1"/>
  <c r="E14" i="5"/>
  <c r="M8" i="1" s="1"/>
  <c r="E13" i="5"/>
  <c r="L8" i="1" s="1"/>
  <c r="E12" i="5"/>
  <c r="K8" i="1" s="1"/>
  <c r="E11" i="5"/>
  <c r="J8" i="1" s="1"/>
  <c r="E10" i="5"/>
  <c r="I8" i="1" s="1"/>
  <c r="E9" i="5"/>
  <c r="H8" i="1" s="1"/>
  <c r="E8" i="5"/>
  <c r="G8" i="1" s="1"/>
  <c r="E7" i="5"/>
  <c r="F8" i="1" s="1"/>
  <c r="E6" i="5"/>
  <c r="E8" i="1" s="1"/>
  <c r="E5" i="5"/>
  <c r="D8" i="1" s="1"/>
  <c r="E31" i="4"/>
  <c r="AD7" i="1" s="1"/>
  <c r="E30" i="4"/>
  <c r="AC7" i="1" s="1"/>
  <c r="E29" i="4"/>
  <c r="AB7" i="1" s="1"/>
  <c r="E28" i="4"/>
  <c r="AA7" i="1" s="1"/>
  <c r="E27" i="4"/>
  <c r="Z7" i="1" s="1"/>
  <c r="E26" i="4"/>
  <c r="Y7" i="1" s="1"/>
  <c r="E25" i="4"/>
  <c r="X7" i="1" s="1"/>
  <c r="E24" i="4"/>
  <c r="W7" i="1" s="1"/>
  <c r="E23" i="4"/>
  <c r="V7" i="1" s="1"/>
  <c r="E22" i="4"/>
  <c r="U7" i="1" s="1"/>
  <c r="E21" i="4"/>
  <c r="T7" i="1" s="1"/>
  <c r="E20" i="4"/>
  <c r="S7" i="1" s="1"/>
  <c r="E19" i="4"/>
  <c r="R7" i="1" s="1"/>
  <c r="E18" i="4"/>
  <c r="Q7" i="1" s="1"/>
  <c r="E17" i="4"/>
  <c r="P7" i="1" s="1"/>
  <c r="E16" i="4"/>
  <c r="O7" i="1" s="1"/>
  <c r="E15" i="4"/>
  <c r="N7" i="1" s="1"/>
  <c r="E14" i="4"/>
  <c r="M7" i="1" s="1"/>
  <c r="E13" i="4"/>
  <c r="L7" i="1" s="1"/>
  <c r="E12" i="4"/>
  <c r="K7" i="1" s="1"/>
  <c r="E11" i="4"/>
  <c r="J7" i="1" s="1"/>
  <c r="E10" i="4"/>
  <c r="I7" i="1" s="1"/>
  <c r="E9" i="4"/>
  <c r="H7" i="1" s="1"/>
  <c r="E8" i="4"/>
  <c r="G7" i="1" s="1"/>
  <c r="E7" i="4"/>
  <c r="F7" i="1" s="1"/>
  <c r="E6" i="4"/>
  <c r="E7" i="1" s="1"/>
  <c r="E5" i="4"/>
  <c r="D7" i="1" s="1"/>
  <c r="E31" i="3"/>
  <c r="AD6" i="1" s="1"/>
  <c r="E30" i="3"/>
  <c r="AC6" i="1" s="1"/>
  <c r="E29" i="3"/>
  <c r="AB6" i="1" s="1"/>
  <c r="E28" i="3"/>
  <c r="AA6" i="1" s="1"/>
  <c r="E27" i="3"/>
  <c r="Z6" i="1" s="1"/>
  <c r="E26" i="3"/>
  <c r="Y6" i="1" s="1"/>
  <c r="E25" i="3"/>
  <c r="X6" i="1" s="1"/>
  <c r="E24" i="3"/>
  <c r="W6" i="1" s="1"/>
  <c r="E23" i="3"/>
  <c r="V6" i="1" s="1"/>
  <c r="E22" i="3"/>
  <c r="U6" i="1" s="1"/>
  <c r="E21" i="3"/>
  <c r="T6" i="1" s="1"/>
  <c r="E20" i="3"/>
  <c r="S6" i="1" s="1"/>
  <c r="E19" i="3"/>
  <c r="R6" i="1" s="1"/>
  <c r="E18" i="3"/>
  <c r="Q6" i="1" s="1"/>
  <c r="E17" i="3"/>
  <c r="P6" i="1" s="1"/>
  <c r="E16" i="3"/>
  <c r="O6" i="1" s="1"/>
  <c r="E15" i="3"/>
  <c r="N6" i="1" s="1"/>
  <c r="E14" i="3"/>
  <c r="M6" i="1" s="1"/>
  <c r="E13" i="3"/>
  <c r="L6" i="1" s="1"/>
  <c r="E12" i="3"/>
  <c r="K6" i="1" s="1"/>
  <c r="E11" i="3"/>
  <c r="J6" i="1" s="1"/>
  <c r="E10" i="3"/>
  <c r="I6" i="1" s="1"/>
  <c r="E9" i="3"/>
  <c r="H6" i="1" s="1"/>
  <c r="E8" i="3"/>
  <c r="G6" i="1" s="1"/>
  <c r="E7" i="3"/>
  <c r="F6" i="1" s="1"/>
  <c r="E6" i="3"/>
  <c r="E6" i="1" s="1"/>
  <c r="E5" i="3"/>
  <c r="D6" i="1" s="1"/>
  <c r="E31" i="2"/>
  <c r="AD5" i="1" s="1"/>
  <c r="E30" i="2"/>
  <c r="AC5" i="1" s="1"/>
  <c r="E29" i="2"/>
  <c r="AB5" i="1" s="1"/>
  <c r="E28" i="2"/>
  <c r="AA5" i="1" s="1"/>
  <c r="E27" i="2"/>
  <c r="Z5" i="1" s="1"/>
  <c r="E26" i="2"/>
  <c r="Y5" i="1" s="1"/>
  <c r="E25" i="2"/>
  <c r="X5" i="1" s="1"/>
  <c r="E24" i="2"/>
  <c r="W5" i="1" s="1"/>
  <c r="E23" i="2"/>
  <c r="V5" i="1" s="1"/>
  <c r="E22" i="2"/>
  <c r="U5" i="1" s="1"/>
  <c r="E21" i="2"/>
  <c r="T5" i="1" s="1"/>
  <c r="E20" i="2"/>
  <c r="S5" i="1" s="1"/>
  <c r="E19" i="2"/>
  <c r="R5" i="1" s="1"/>
  <c r="E18" i="2"/>
  <c r="Q5" i="1" s="1"/>
  <c r="E17" i="2"/>
  <c r="P5" i="1" s="1"/>
  <c r="E16" i="2"/>
  <c r="O5" i="1" s="1"/>
  <c r="E15" i="2"/>
  <c r="N5" i="1" s="1"/>
  <c r="E14" i="2"/>
  <c r="M5" i="1" s="1"/>
  <c r="E13" i="2"/>
  <c r="L5" i="1" s="1"/>
  <c r="E12" i="2"/>
  <c r="K5" i="1" s="1"/>
  <c r="E11" i="2"/>
  <c r="J5" i="1" s="1"/>
  <c r="E10" i="2"/>
  <c r="I5" i="1" s="1"/>
  <c r="E9" i="2"/>
  <c r="H5" i="1" s="1"/>
  <c r="E8" i="2"/>
  <c r="G5" i="1" s="1"/>
  <c r="E7" i="2"/>
  <c r="F5" i="1" s="1"/>
  <c r="E6" i="2"/>
  <c r="E5" i="2"/>
  <c r="D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B5" authorId="0" shapeId="0" xr:uid="{00000000-0006-0000-0100-000001000000}">
      <text>
        <r>
          <rPr>
            <sz val="10"/>
            <rFont val="Arial"/>
            <family val="2"/>
          </rPr>
          <t>Détail malus France :
CO2 : 360 €
Poids : 0 €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B5" authorId="0" shapeId="0" xr:uid="{00000000-0006-0000-0200-000001000000}">
      <text>
        <r>
          <rPr>
            <sz val="10"/>
            <rFont val="Arial"/>
            <family val="2"/>
          </rPr>
          <t>Détail malus France :
CO2 : 230 €
Poids : 0 €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B5" authorId="0" shapeId="0" xr:uid="{00000000-0006-0000-0300-000001000000}">
      <text>
        <r>
          <rPr>
            <sz val="10"/>
            <rFont val="Arial"/>
            <family val="2"/>
          </rPr>
          <t>Détail malus France :
CO2 : 1 386 €
Poids : 0 €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B5" authorId="0" shapeId="0" xr:uid="{00000000-0006-0000-0400-000001000000}">
      <text>
        <r>
          <rPr>
            <sz val="10"/>
            <rFont val="Arial"/>
            <family val="2"/>
          </rPr>
          <t>Détail malus France :
CO2 : 2 918 €
Poids : 0 €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B5" authorId="0" shapeId="0" xr:uid="{00000000-0006-0000-0500-000001000000}">
      <text>
        <r>
          <rPr>
            <sz val="10"/>
            <rFont val="Arial"/>
            <family val="2"/>
          </rPr>
          <t>Détail malus France :
CO2 : 818 €
Poids : 0 €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B5" authorId="0" shapeId="0" xr:uid="{00000000-0006-0000-0600-000001000000}">
      <text>
        <r>
          <rPr>
            <sz val="10"/>
            <rFont val="Arial"/>
            <family val="2"/>
          </rPr>
          <t>Détail malus France :
CO2 : 898 €
Poids : 600 €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B5" authorId="0" shapeId="0" xr:uid="{00000000-0006-0000-0700-000001000000}">
      <text>
        <r>
          <rPr>
            <sz val="10"/>
            <rFont val="Arial"/>
            <family val="2"/>
          </rPr>
          <t>Détail malus France :
CO2 : 0 €
Poids : 6 100 €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B5" authorId="0" shapeId="0" xr:uid="{00000000-0006-0000-0800-000001000000}">
      <text>
        <r>
          <rPr>
            <sz val="10"/>
            <rFont val="Arial"/>
            <family val="2"/>
          </rPr>
          <t>Détail malus France :
CO2 : 10 692 €
Poids : 420 €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B5" authorId="0" shapeId="0" xr:uid="{00000000-0006-0000-0900-000001000000}">
      <text>
        <r>
          <rPr>
            <sz val="10"/>
            <rFont val="Arial"/>
            <family val="2"/>
          </rPr>
          <t>Détail malus France :
CO2 : 73 689 €
Poids : 13 880 €
(Somme 87 569 € PLAFONNÉE à 80 000 €)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B5" authorId="0" shapeId="0" xr:uid="{00000000-0006-0000-0A00-000001000000}">
      <text>
        <r>
          <rPr>
            <sz val="10"/>
            <rFont val="Arial"/>
            <family val="2"/>
          </rPr>
          <t>Détail malus France :
CO2 : 80 000 €
Poids : 4 240 €
(Somme 84 240 € PLAFONNÉE à 80 000 €)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B5" authorId="0" shapeId="0" xr:uid="{00000000-0006-0000-0B00-000001000000}">
      <text>
        <r>
          <rPr>
            <sz val="10"/>
            <rFont val="Arial"/>
            <family val="2"/>
          </rPr>
          <t>Détail malus France :
CO2 : 80 000 €
Poids : 260 €
(Somme 80 260 € PLAFONNÉE à 80 000 €)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B5" authorId="0" shapeId="0" xr:uid="{00000000-0006-0000-0C00-000001000000}">
      <text>
        <r>
          <rPr>
            <sz val="10"/>
            <rFont val="Arial"/>
            <family val="2"/>
          </rPr>
          <t>Détail malus France :
CO2 : 0 €
Poids : 0 €</t>
        </r>
      </text>
    </comment>
  </commentList>
</comments>
</file>

<file path=xl/sharedStrings.xml><?xml version="1.0" encoding="utf-8"?>
<sst xmlns="http://schemas.openxmlformats.org/spreadsheetml/2006/main" count="1302" uniqueCount="224">
  <si>
    <t>Fiscalité automobile UE 2026 — Coût total sur 10 ans par véhicule et par pays</t>
  </si>
  <si>
    <t>Formule : Frais d'immatriculation + taxe à l'achat + (taxe annuelle × 10). Vignette autoroute non incluse (conforme simulateur v3). Résident de la capitale. Barèmes 2026 officiels. Source : Caroom.fr / simulateur-taxes-europe-v3</t>
  </si>
  <si>
    <t>Véhicule</t>
  </si>
  <si>
    <t>Segment</t>
  </si>
  <si>
    <t>Prix TTC</t>
  </si>
  <si>
    <t>France</t>
  </si>
  <si>
    <t>Allemagne</t>
  </si>
  <si>
    <t>Autriche</t>
  </si>
  <si>
    <t>Belgique</t>
  </si>
  <si>
    <t>Bulgarie</t>
  </si>
  <si>
    <t>Chypre</t>
  </si>
  <si>
    <t>Croatie</t>
  </si>
  <si>
    <t>Danemark</t>
  </si>
  <si>
    <t>Espagne</t>
  </si>
  <si>
    <t>Estonie</t>
  </si>
  <si>
    <t>Finlande</t>
  </si>
  <si>
    <t>Grèce</t>
  </si>
  <si>
    <t>Hongrie</t>
  </si>
  <si>
    <t>Irlande</t>
  </si>
  <si>
    <t>Italie</t>
  </si>
  <si>
    <t>Lettonie</t>
  </si>
  <si>
    <t>Lituanie</t>
  </si>
  <si>
    <t>Luxembourg</t>
  </si>
  <si>
    <t>Malte</t>
  </si>
  <si>
    <t>Pays-Bas</t>
  </si>
  <si>
    <t>Pologne</t>
  </si>
  <si>
    <t>Portugal</t>
  </si>
  <si>
    <t>Roumanie</t>
  </si>
  <si>
    <t>Rép. tchèque</t>
  </si>
  <si>
    <t>Slovaquie</t>
  </si>
  <si>
    <t>Slovénie</t>
  </si>
  <si>
    <t>Suède</t>
  </si>
  <si>
    <t>Dacia Sandero TCe 100</t>
  </si>
  <si>
    <t>Citadine</t>
  </si>
  <si>
    <t>Peugeot 208 PureTech 100</t>
  </si>
  <si>
    <t>Citroen C3 Aircross Turbo 100</t>
  </si>
  <si>
    <t>SUV familial</t>
  </si>
  <si>
    <t>Nissan Qashqai MHEV 140</t>
  </si>
  <si>
    <t>SUV</t>
  </si>
  <si>
    <t>VW T-Roc eTSI 150</t>
  </si>
  <si>
    <t>SUV urbain</t>
  </si>
  <si>
    <t>Peugeot 308 SW BlueHDi 130</t>
  </si>
  <si>
    <t>Break</t>
  </si>
  <si>
    <t>Peugeot 5008 PHEV 225</t>
  </si>
  <si>
    <t>SUV familial 7pl</t>
  </si>
  <si>
    <t>VW Golf GTI 265</t>
  </si>
  <si>
    <t>Sportive</t>
  </si>
  <si>
    <t>BMW X5 xDrive 30d 298</t>
  </si>
  <si>
    <t>SUV premium</t>
  </si>
  <si>
    <t>Ford Mustang V8 GT 446</t>
  </si>
  <si>
    <t>Muscle car</t>
  </si>
  <si>
    <t>Porsche 911 GT3 RS 525</t>
  </si>
  <si>
    <t>Supercar</t>
  </si>
  <si>
    <t>Tesla Model 3 Standard</t>
  </si>
  <si>
    <t>Berline VE</t>
  </si>
  <si>
    <t>Légende : 🟩 plus économique  🟥 plus cher  |  Cellules orangées : formule approximée (BE, HR, MT)  |  Colonne rouge = France</t>
  </si>
  <si>
    <t>Dacia Sandero TCe 100 Expression</t>
  </si>
  <si>
    <t>Segment : Citadine  |  Energie : ESSENCE
Prix TTC : 16050 €  |  Prix HT : 13375 €  |  CO2 : 122 g/km  |  Cylindrée : 999 cm³  |  Puissance : 74 kW (100 ch)  |  CV fiscaux : 5  |  Poids : 1130 kg  |  MOM : 1205 kg  |  Longueur : 408 cm</t>
  </si>
  <si>
    <t>Pays</t>
  </si>
  <si>
    <t>Taxe achat (€)</t>
  </si>
  <si>
    <t>Taxe annuelle (€)</t>
  </si>
  <si>
    <t>Frais immatriculation (€)</t>
  </si>
  <si>
    <t>Total 10 ans (€)</t>
  </si>
  <si>
    <t>Vignette annuelle (€)</t>
  </si>
  <si>
    <t>Statut</t>
  </si>
  <si>
    <t>Source</t>
  </si>
  <si>
    <t>Validé</t>
  </si>
  <si>
    <t>Code des impositions sur biens et services, art. L. 421-1 a L. 421-46. Barème 2026 CO2 108-191 g, poids 1500 kg, plafond 80 000 €. service-public.fr/particuliers/vosdroits/F10542</t>
  </si>
  <si>
    <t>Kraftfahrt-Bundesamt (Kfz-Steuer), BMF. Base : cylindree + CO2. bundesfinanzministerium.de</t>
  </si>
  <si>
    <t>NoVA 2026, Finanzministerium. motorbezogene Versicherungssteuer (kW + CO2). bmf.gv.at</t>
  </si>
  <si>
    <t>Approx.</t>
  </si>
  <si>
    <t>Region flamande (TMC + taxe annuelle). Formule approximee - a verifier pour autres regions. vlaanderen.be</t>
  </si>
  <si>
    <t>Taxe acquisition 3% prix HT + taxe annuelle selon puissance. nap.bg</t>
  </si>
  <si>
    <t>Surcharge immatriculation progressive CO2. mof.gov.cy</t>
  </si>
  <si>
    <t>PPMV (posebni porez na motorna vozila). Formule approximee. porezna-uprava.hr</t>
  </si>
  <si>
    <t>Registreringsafgift 2026 (25% puis 85% puis 150%) + tillægsafgift CO2. skat.dk</t>
  </si>
  <si>
    <t>IEDMT (4,75% / 9,75% / 14,75%) + IVTM CV. Ley 38/1992. boe.es</t>
  </si>
  <si>
    <t>Registreerimistasu 2024 + annuel (CO2 + poids). emta.ee</t>
  </si>
  <si>
    <t>Autovero (% du prix HT selon CO2) + ajoneuvovero. vero.fi</t>
  </si>
  <si>
    <t>Telos taxinomisis + teli kykloforias. aade.gr</t>
  </si>
  <si>
    <t>Regisztracios ado (kW) + gepjarmuado + e-matrica. nav.gov.hu</t>
  </si>
  <si>
    <t>VRT (Vehicle Registration Tax) + motor tax. revenue.ie</t>
  </si>
  <si>
    <t>IPT (Imposta Provinciale di Trascrizione) + ecotassa + bollo auto (kW). Lege 170/2021. agenziaentrate.gov.it</t>
  </si>
  <si>
    <t>Transporta lidzeklu nodoklis (CO2). vid.gov.lv</t>
  </si>
  <si>
    <t>Automobiliu registracijos mokestis + metine rinkliava. vmi.lt</t>
  </si>
  <si>
    <t>Taxe sur les vehicules automoteurs (CO2 + carburant). guichet.public.lu</t>
  </si>
  <si>
    <t>Registration tax (prix + CO2 + longueur). Formule approximee. transport.gov.mt</t>
  </si>
  <si>
    <t>BPM (Belasting op Personenauto's en Motorrijwielen) + MRB (poids). belastingdienst.nl</t>
  </si>
  <si>
    <t>Akcyza (3,1% / 18,6% prix HT). podatki.gov.pl</t>
  </si>
  <si>
    <t>ISV (cylindree + CO2) + IUC. portaldasfinancas.gov.pt</t>
  </si>
  <si>
    <t>Aucune taxe immatriculation. Impozit auto cylindree. anaf.ro</t>
  </si>
  <si>
    <t>Registracna dan (kW). financnasprava.sk</t>
  </si>
  <si>
    <t>DMV (CO2 + prix). fu.gov.si</t>
  </si>
  <si>
    <t>Malus 3 premieres annees (CO2) + fordonsskatt. skatteverket.se</t>
  </si>
  <si>
    <t>Note : Total = Achat + Annuel × 10 + Frais. Vignette autoroute non incluse dans le total (colonne informative). Pays marqués 'Approx.' : formule simplifiée, à affiner avec barème régional officiel.</t>
  </si>
  <si>
    <t>Peugeot 208 PureTech 100 Style</t>
  </si>
  <si>
    <t>Segment : Citadine  |  Energie : ESSENCE
Prix TTC : 17950 €  |  Prix HT : 14958 €  |  CO2 : 116 g/km  |  Cylindrée : 1199 cm³  |  Puissance : 74 kW (100 ch)  |  CV fiscaux : 5  |  Poids : 1090 kg  |  MOM : 1165 kg  |  Longueur : 405 cm</t>
  </si>
  <si>
    <t>Citroen C3 Aircross 1.2 Turbo 100 YOU</t>
  </si>
  <si>
    <t>Segment : SUV familial  |  Energie : ESSENCE
Prix TTC : 19990 €  |  Prix HT : 16658 €  |  CO2 : 134 g/km  |  Cylindrée : 1199 cm³  |  Puissance : 74 kW (100 ch)  |  CV fiscaux : 5  |  Poids : 1298 kg  |  MOM : 1373 kg  |  Longueur : 439 cm</t>
  </si>
  <si>
    <t>Nissan Qashqai MHEV 140 N-Connecta</t>
  </si>
  <si>
    <t>Segment : SUV  |  Energie : ESSENCE  (MHEV)
Prix TTC : 35000 €  |  Prix HT : 29167 €  |  CO2 : 144 g/km  |  Cylindrée : 1332 cm³  |  Puissance : 103 kW (140 ch)  |  CV fiscaux : 7  |  Poids : 1404 kg  |  MOM : 1479 kg  |  Longueur : 443 cm</t>
  </si>
  <si>
    <t>VW T-Roc 1.5 eTSI 150 R-Line</t>
  </si>
  <si>
    <t>Segment : SUV urbain  |  Energie : ESSENCE  (MHEV)
Prix TTC : 42500 €  |  Prix HT : 35417 €  |  CO2 : 128 g/km  |  Cylindrée : 1498 cm³  |  Puissance : 110 kW (150 ch)  |  CV fiscaux : 8  |  Poids : 1474 kg  |  MOM : 1549 kg  |  Longueur : 434 cm</t>
  </si>
  <si>
    <t>Peugeot 308 SW BlueHDi 130 GT</t>
  </si>
  <si>
    <t>Segment : Break  |  Energie : DIESEL
Prix TTC : 41350 €  |  Prix HT : 34458 €  |  CO2 : 129 g/km  |  Cylindrée : 1499 cm³  |  Puissance : 96 kW (130 ch)  |  CV fiscaux : 7  |  Poids : 1484 kg  |  MOM : 1559 kg  |  Longueur : 472 cm</t>
  </si>
  <si>
    <t>Peugeot 5008 PHEV 225 GT</t>
  </si>
  <si>
    <t>Segment : SUV familial 7pl  |  Energie : PHEV  |  Autonomie EV : 82 km
Prix TTC : 46990 €  |  Prix HT : 39158 €  |  CO2 : 63 g/km  |  Cylindrée : 1598 cm³  |  Puissance : 165 kW (225 ch)  |  CV fiscaux : 8  |  Poids : 2048 kg  |  MOM : 2123 kg  |  Longueur : 490 cm</t>
  </si>
  <si>
    <t>VW Golf GTI 2.0 TSI 265ch</t>
  </si>
  <si>
    <t>Segment : Sportive  |  Energie : ESSENCE
Prix TTC : 50700 €  |  Prix HT : 42250 €  |  CO2 : 162 g/km  |  Cylindrée : 1984 cm³  |  Puissance : 195 kW (265 ch)  |  CV fiscaux : 16  |  Poids : 1466 kg  |  MOM : 1541 kg  |  Longueur : 428 cm</t>
  </si>
  <si>
    <t>BMW X5 xDrive 30d 298 xLine</t>
  </si>
  <si>
    <t>Segment : SUV premium  |  Energie : DIESEL  (MHEV)
Prix TTC : 92350 €  |  Prix HT : 76958 €  |  CO2 : 189 g/km  |  Cylindrée : 2993 cm³  |  Puissance : 219 kW (298 ch)  |  CV fiscaux : 18  |  Poids : 2220 kg  |  MOM : 2295 kg  |  Longueur : 493 cm</t>
  </si>
  <si>
    <t>Ford Mustang V8 GT 446ch BVM6</t>
  </si>
  <si>
    <t>Segment : Muscle car  |  Energie : ESSENCE
Prix TTC : 59800 €  |  Prix HT : 49833 €  |  CO2 : 274 g/km  |  Cylindrée : 5038 cm³  |  Puissance : 328 kW (446 ch)  |  CV fiscaux : 30  |  Poids : 1761 kg  |  MOM : 1836 kg  |  Longueur : 480 cm</t>
  </si>
  <si>
    <t>Porsche 911 GT3 RS 4.0 PDK</t>
  </si>
  <si>
    <t>Segment : Supercar  |  Energie : ESSENCE
Prix TTC : 253370 €  |  Prix HT : 211142 €  |  CO2 : 310 g/km  |  Cylindrée : 3996 cm³  |  Puissance : 386 kW (525 ch)  |  CV fiscaux : 43  |  Poids : 1450 kg  |  MOM : 1525 kg  |  Longueur : 458 cm</t>
  </si>
  <si>
    <t>Segment : Berline VE  |  Energie : ELECTRIQUE
Prix TTC : 36990 €  |  Prix HT : 30825 €  |  CO2 : 0 g/km  |  Cylindrée : 0 cm³  |  Puissance : 208 kW (283 ch)  |  CV fiscaux : 0  |  Poids : 1772 kg  |  MOM : 1847 kg  |  Longueur : 469 cm</t>
  </si>
  <si>
    <t>Classement de la France sur 27 pays (total 10 ans)</t>
  </si>
  <si>
    <t>Rang France /27</t>
  </si>
  <si>
    <t>Coût France</t>
  </si>
  <si>
    <t>Pays le moins cher</t>
  </si>
  <si>
    <t>Coût min.</t>
  </si>
  <si>
    <t>Pays le plus cher</t>
  </si>
  <si>
    <t>Coût max.</t>
  </si>
  <si>
    <t>Ratio FR / min</t>
  </si>
  <si>
    <t>7/27</t>
  </si>
  <si>
    <t>×21.8</t>
  </si>
  <si>
    <t>8/27</t>
  </si>
  <si>
    <t>×17.8</t>
  </si>
  <si>
    <t>13/27</t>
  </si>
  <si>
    <t>×52.9</t>
  </si>
  <si>
    <t>17/27</t>
  </si>
  <si>
    <t>×103.5</t>
  </si>
  <si>
    <t>11/27</t>
  </si>
  <si>
    <t>×41.9</t>
  </si>
  <si>
    <t>×60.5</t>
  </si>
  <si>
    <t>24/27</t>
  </si>
  <si>
    <t>×202.0</t>
  </si>
  <si>
    <t>23/27</t>
  </si>
  <si>
    <t>×370.6</t>
  </si>
  <si>
    <t>26/27</t>
  </si>
  <si>
    <t>×2462.3</t>
  </si>
  <si>
    <t>×2487.4</t>
  </si>
  <si>
    <t>20/27</t>
  </si>
  <si>
    <t>×2514.5</t>
  </si>
  <si>
    <t>3/27</t>
  </si>
  <si>
    <t>×14.0</t>
  </si>
  <si>
    <t>Synthèse : la France est systématiquement dans le peloton de tête en coût fiscal, sauf pour les véhicules électriques (exonérés).</t>
  </si>
  <si>
    <t>Changelog v1 → v2 : panel véhicules + bugs corrigés</t>
  </si>
  <si>
    <t>1. REMPLACEMENTS DE VÉHICULES (4 changements)</t>
  </si>
  <si>
    <t>#</t>
  </si>
  <si>
    <t>v1 (ancien)</t>
  </si>
  <si>
    <t>v2 (nouveau)</t>
  </si>
  <si>
    <t>Motif</t>
  </si>
  <si>
    <t>Renault Rafale E-Tech PHEV 300 (26 g)</t>
  </si>
  <si>
    <t>Peugeot 5008 III PHEV 195 GT (61 g)</t>
  </si>
  <si>
    <t>Abattement PHEV correct, cas d'école zone jaune (SUV familial PHEV, pénalisé 6 100 € par le poids)</t>
  </si>
  <si>
    <t>Peugeot 508 SW BlueHDi 130 GT</t>
  </si>
  <si>
    <t>Peugeot 308 SW BlueHDi 130 EAT8 GT</t>
  </si>
  <si>
    <t>508 SW retirée du catalogue, 308 SW plus accessible et plus vendue</t>
  </si>
  <si>
    <t>Dacia Duster 130 MHEV 4x4</t>
  </si>
  <si>
    <t>Nissan Qashqai III MHEV 140 N-Connecta</t>
  </si>
  <si>
    <t>Dacia a optimisé sa gamme 2026 pour échapper au malus. Qashqai est n°8 ventes France.</t>
  </si>
  <si>
    <t>BMW X5 xDrive 40d 340 ch</t>
  </si>
  <si>
    <t>BMW X5 xDrive 30d 298 ch xLine</t>
  </si>
  <si>
    <t>40d supprimé du catalogue 2026, seuls 30d MHEV et 50e PHEV subsistent</t>
  </si>
  <si>
    <t>2. BUGS RÉSOLUS DANS LE SIMULATEUR (4 corrections)</t>
  </si>
  <si>
    <t>Bug</t>
  </si>
  <si>
    <t>Correction v3</t>
  </si>
  <si>
    <t>Impact</t>
  </si>
  <si>
    <t>Détection PHEV par double flag incohérent (phev=true ET energie='essence')</t>
  </si>
  <si>
    <t>Remplacé par energie==='phev' comme source unique de vérité</t>
  </si>
  <si>
    <t>Fiabilité accrue ; abattements PHEV correctement appliqués</t>
  </si>
  <si>
    <t>Barème malus CO2 France : table arbitraire avec paliers incorrects (ex. 108 g = 0 €, 118 g = 260 €)</t>
  </si>
  <si>
    <t>Remplacé par barème officiel 2026 : 108 g = 50 €, 118 g = 260 €, 191 g = 79 911 €, plafond 80 000 € à 192 g</t>
  </si>
  <si>
    <t>Toutes les valeurs entre 108 et 191 g recalculées. Impact fort sur véhicules 110-130 g</t>
  </si>
  <si>
    <t>Bracket poids France : offset d'un kilo sur les tranches (momT-1500 au lieu de momT-1499) et paliers cumulés faux (2000+1500+2000+... au lieu de 3500, 5500, 8000)</t>
  </si>
  <si>
    <t>Formule simplifiée : 1500-1699 → (momT-1499)×10 ; 1700-1799 → 2000+(momT-1699)×15 ; 1800-1899 → 3500+(momT-1799)×20 ; 1900-1999 → 5500+(momT-1899)×25 ; 2000+ → 8000+(momT-1999)×30</t>
  </si>
  <si>
    <t>Écarts de 300 à 2 500 € sur SUV lourds &gt; 1 500 kg</t>
  </si>
  <si>
    <t>Abattement PHEV France absent (MOM non minoré pour PHEV à autonomie EV &gt; 50 km)</t>
  </si>
  <si>
    <t>Ajout : si energie='phev' ET autonomieEV &gt; 50 km, abattement = min(200, 15% × MOM)</t>
  </si>
  <si>
    <t>Peugeot 5008 PHEV : abattement 200 kg appliqué, malus poids passe de 11 000 € à 6 100 €</t>
  </si>
  <si>
    <t>3. IMPACT SUR LES TOTAUX v2 (exemples notables France)</t>
  </si>
  <si>
    <t>v1 (France, achat)</t>
  </si>
  <si>
    <t>v2 (France, achat)</t>
  </si>
  <si>
    <t>Écart</t>
  </si>
  <si>
    <t>N/A</t>
  </si>
  <si>
    <t>400 €</t>
  </si>
  <si>
    <t>Nouvel équilibre (CO2 116→122)</t>
  </si>
  <si>
    <t>Peugeot 5008 PHEV (remplace Rafale)</t>
  </si>
  <si>
    <t>≈8 300 € (Rafale)</t>
  </si>
  <si>
    <t>6 100 €</t>
  </si>
  <si>
    <t>Nouveau panel PHEV 61 g</t>
  </si>
  <si>
    <t>BMW X5 30d (remplace 40d)</t>
  </si>
  <si>
    <t>80 000 € (40d plafonné)</t>
  </si>
  <si>
    <t>80 000 € (30d aussi plafonné)</t>
  </si>
  <si>
    <t>Stable — confirmation du plafond</t>
  </si>
  <si>
    <t>Ford Mustang V8 446</t>
  </si>
  <si>
    <t>82 082 €</t>
  </si>
  <si>
    <t>82 083 €</t>
  </si>
  <si>
    <t>+1 € (arrondi)</t>
  </si>
  <si>
    <t>VW Golf GTI</t>
  </si>
  <si>
    <t>11 112 €</t>
  </si>
  <si>
    <t>Inchangé</t>
  </si>
  <si>
    <t>Tesla Model 3</t>
  </si>
  <si>
    <t>14 €</t>
  </si>
  <si>
    <t>Méthodologie &amp; sources</t>
  </si>
  <si>
    <t>Périmètre</t>
  </si>
  <si>
    <t>12 véhicules-totems représentatifs du marché français × 27 pays UE. Calculs 2026.</t>
  </si>
  <si>
    <t>Hypothèses</t>
  </si>
  <si>
    <t>Résident de la capitale de chaque pays. Véhicule neuf immatriculé par particulier. Barèmes nationaux uniquement (hors taxes régionales/municipales sauf Belgique-Flandre).</t>
  </si>
  <si>
    <t>Formule total 10 ans</t>
  </si>
  <si>
    <t>Frais d'immatriculation + taxe à l'achat (one-shot) + taxe annuelle × 10 ans. Vignette autoroute renseignée à titre indicatif mais NON incluse dans le total (conforme au simulateur v3).</t>
  </si>
  <si>
    <t>Pays approximés</t>
  </si>
  <si>
    <t>Belgique (Flandre uniquement), Croatie, Malte. Formules simplifiées. À affiner avec barème régional officiel avant diffusion presse si besoin.</t>
  </si>
  <si>
    <t>Source moteur de calcul</t>
  </si>
  <si>
    <t>simulateur-taxes-europe-v3.jsx (Caroom) — formules JS portées directement en Node.js pour garantir la parité exacte avec le simulateur public en ligne sur caroom.fr.</t>
  </si>
  <si>
    <t>Source véhicules</t>
  </si>
  <si>
    <t>Configurateurs constructeurs + L'Argus + LaCentrale (spec MOM, CO2 WLTP, prix TTC 2026).</t>
  </si>
  <si>
    <t>Sources fiscales</t>
  </si>
  <si>
    <t>Voir colonne 'Source' dans chaque onglet détail véhicule. Autorités nationales (ministères des finances, agences des impôts).</t>
  </si>
  <si>
    <t>Date de génération</t>
  </si>
  <si>
    <t>Avril 2026</t>
  </si>
  <si>
    <t>Version</t>
  </si>
  <si>
    <t>v2 — Panel 12 véhicules, simulateur v3, barème malus France 2026 officiel, abattement PHEV corrigé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</si>
</sst>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&quot; €&quot;;\(#,##0&quot; €)&quot;;\-"/>
  </numFmts>
  <fonts count="12" x14ac:knownFonts="1">
    <font>
      <sz val="11"/>
      <color theme="1"/>
      <name val="Calibri"/>
      <family val="2"/>
      <charset val="1"/>
    </font>
    <font>
      <b/>
      <sz val="16"/>
      <color rgb="FFFFFFFF"/>
      <name val="Arial"/>
      <charset val="1"/>
    </font>
    <font>
      <i/>
      <sz val="9"/>
      <color rgb="FF555555"/>
      <name val="Arial"/>
      <charset val="1"/>
    </font>
    <font>
      <b/>
      <sz val="11"/>
      <color rgb="FFFFFFFF"/>
      <name val="Arial"/>
      <charset val="1"/>
    </font>
    <font>
      <b/>
      <sz val="10"/>
      <name val="Arial"/>
      <charset val="1"/>
    </font>
    <font>
      <sz val="10"/>
      <name val="Arial"/>
      <charset val="1"/>
    </font>
    <font>
      <b/>
      <sz val="10"/>
      <color rgb="FFB00020"/>
      <name val="Arial"/>
      <charset val="1"/>
    </font>
    <font>
      <sz val="9"/>
      <color rgb="FF008000"/>
      <name val="Arial"/>
      <charset val="1"/>
    </font>
    <font>
      <i/>
      <sz val="9"/>
      <color rgb="FFC06020"/>
      <name val="Arial"/>
      <charset val="1"/>
    </font>
    <font>
      <sz val="10"/>
      <name val="Arial"/>
      <family val="2"/>
    </font>
    <font>
      <b/>
      <i/>
      <sz val="11"/>
      <color rgb="FFB00020"/>
      <name val="Arial"/>
      <charset val="1"/>
    </font>
    <font>
      <b/>
      <sz val="13"/>
      <color rgb="FFFFFFFF"/>
      <name val="Arial"/>
      <charset val="1"/>
    </font>
  </fonts>
  <fills count="9">
    <fill>
      <patternFill patternType="none"/>
    </fill>
    <fill>
      <patternFill patternType="gray125"/>
    </fill>
    <fill>
      <patternFill patternType="solid">
        <fgColor rgb="FF0A2540"/>
        <bgColor rgb="FF003300"/>
      </patternFill>
    </fill>
    <fill>
      <patternFill patternType="solid">
        <fgColor rgb="FF185FA5"/>
        <bgColor rgb="FF008080"/>
      </patternFill>
    </fill>
    <fill>
      <patternFill patternType="solid">
        <fgColor rgb="FFB00020"/>
        <bgColor rgb="FF800000"/>
      </patternFill>
    </fill>
    <fill>
      <patternFill patternType="solid">
        <fgColor rgb="FF4A7FB8"/>
        <bgColor rgb="FF3366FF"/>
      </patternFill>
    </fill>
    <fill>
      <patternFill patternType="solid">
        <fgColor rgb="FFFCE4E4"/>
        <bgColor rgb="FFFFF4E0"/>
      </patternFill>
    </fill>
    <fill>
      <patternFill patternType="solid">
        <fgColor rgb="FFFFF4E0"/>
        <bgColor rgb="FFF4F7FB"/>
      </patternFill>
    </fill>
    <fill>
      <patternFill patternType="solid">
        <fgColor rgb="FFF4F7FB"/>
        <bgColor rgb="FFFFFFFF"/>
      </patternFill>
    </fill>
  </fills>
  <borders count="2">
    <border>
      <left/>
      <right/>
      <top/>
      <bottom/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5" fillId="0" borderId="0" xfId="0" applyFont="1" applyAlignment="1">
      <alignment horizontal="left" vertical="top" wrapText="1"/>
    </xf>
    <xf numFmtId="0" fontId="11" fillId="3" borderId="0" xfId="0" applyFont="1" applyFill="1"/>
    <xf numFmtId="0" fontId="10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right" vertical="center"/>
    </xf>
    <xf numFmtId="164" fontId="6" fillId="6" borderId="1" xfId="0" applyNumberFormat="1" applyFont="1" applyFill="1" applyBorder="1" applyAlignment="1">
      <alignment horizontal="right" vertical="center"/>
    </xf>
    <xf numFmtId="164" fontId="5" fillId="7" borderId="1" xfId="0" applyNumberFormat="1" applyFont="1" applyFill="1" applyBorder="1" applyAlignment="1">
      <alignment horizontal="right" vertical="center"/>
    </xf>
    <xf numFmtId="164" fontId="5" fillId="8" borderId="1" xfId="0" applyNumberFormat="1" applyFont="1" applyFill="1" applyBorder="1" applyAlignment="1">
      <alignment horizontal="right" vertical="center"/>
    </xf>
    <xf numFmtId="0" fontId="0" fillId="6" borderId="1" xfId="0" applyFill="1" applyBorder="1" applyAlignment="1">
      <alignment horizontal="left" vertical="center" wrapText="1"/>
    </xf>
    <xf numFmtId="164" fontId="0" fillId="6" borderId="1" xfId="0" applyNumberFormat="1" applyFill="1" applyBorder="1" applyAlignment="1">
      <alignment horizontal="right" vertical="center"/>
    </xf>
    <xf numFmtId="0" fontId="7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164" fontId="0" fillId="8" borderId="1" xfId="0" applyNumberFormat="1" applyFill="1" applyBorder="1" applyAlignment="1">
      <alignment horizontal="right" vertical="center"/>
    </xf>
    <xf numFmtId="164" fontId="4" fillId="8" borderId="1" xfId="0" applyNumberFormat="1" applyFont="1" applyFill="1" applyBorder="1" applyAlignment="1">
      <alignment horizontal="right" vertical="center"/>
    </xf>
    <xf numFmtId="0" fontId="7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164" fontId="0" fillId="0" borderId="1" xfId="0" applyNumberFormat="1" applyBorder="1" applyAlignment="1">
      <alignment horizontal="right" vertical="center"/>
    </xf>
    <xf numFmtId="164" fontId="4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164" fontId="0" fillId="7" borderId="1" xfId="0" applyNumberFormat="1" applyFill="1" applyBorder="1" applyAlignment="1">
      <alignment horizontal="right" vertical="center"/>
    </xf>
    <xf numFmtId="164" fontId="4" fillId="7" borderId="1" xfId="0" applyNumberFormat="1" applyFont="1" applyFill="1" applyBorder="1" applyAlignment="1">
      <alignment horizontal="right" vertical="center"/>
    </xf>
    <xf numFmtId="0" fontId="8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8" borderId="1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B0002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4E0"/>
      <rgbColor rgb="FFF4F7FB"/>
      <rgbColor rgb="FF660066"/>
      <rgbColor rgb="FFFF8080"/>
      <rgbColor rgb="FF185FA5"/>
      <rgbColor rgb="FFD0D0D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CE4E4"/>
      <rgbColor rgb="FF3366FF"/>
      <rgbColor rgb="FF33CCCC"/>
      <rgbColor rgb="FF99CC00"/>
      <rgbColor rgb="FFFFCC00"/>
      <rgbColor rgb="FFFF9900"/>
      <rgbColor rgb="FFC06020"/>
      <rgbColor rgb="FF4A7FB8"/>
      <rgbColor rgb="FF969696"/>
      <rgbColor rgb="FF0A2540"/>
      <rgbColor rgb="FF339966"/>
      <rgbColor rgb="FF003300"/>
      <rgbColor rgb="FF333300"/>
      <rgbColor rgb="FF993300"/>
      <rgbColor rgb="FF993366"/>
      <rgbColor rgb="FF333399"/>
      <rgbColor rgb="FF555555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8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5" sqref="A5"/>
    </sheetView>
  </sheetViews>
  <sheetFormatPr baseColWidth="10" defaultColWidth="8.6640625" defaultRowHeight="14.4" x14ac:dyDescent="0.3"/>
  <cols>
    <col min="1" max="1" width="32" customWidth="1"/>
    <col min="2" max="2" width="18" customWidth="1"/>
    <col min="3" max="30" width="12" customWidth="1"/>
  </cols>
  <sheetData>
    <row r="1" spans="1:30" ht="30" customHeight="1" x14ac:dyDescent="0.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1:30" ht="27.75" customHeight="1" x14ac:dyDescent="0.3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4" spans="1:30" ht="37.5" customHeight="1" x14ac:dyDescent="0.3">
      <c r="A4" s="7" t="s">
        <v>2</v>
      </c>
      <c r="B4" s="7" t="s">
        <v>3</v>
      </c>
      <c r="C4" s="7" t="s">
        <v>4</v>
      </c>
      <c r="D4" s="8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</row>
    <row r="5" spans="1:30" ht="15" customHeight="1" x14ac:dyDescent="0.3">
      <c r="A5" s="10" t="s">
        <v>32</v>
      </c>
      <c r="B5" s="11" t="s">
        <v>33</v>
      </c>
      <c r="C5" s="12">
        <v>16050</v>
      </c>
      <c r="D5" s="13">
        <f>'Détail Dacia Sandero TCe 100'!E5</f>
        <v>719</v>
      </c>
      <c r="E5" s="12">
        <f>'Détail Dacia Sandero TCe 100'!E6</f>
        <v>780</v>
      </c>
      <c r="F5" s="12">
        <f>'Détail Dacia Sandero TCe 100'!E7</f>
        <v>4139</v>
      </c>
      <c r="G5" s="14">
        <f>'Détail Dacia Sandero TCe 100'!E8</f>
        <v>3610</v>
      </c>
      <c r="H5" s="12">
        <f>'Détail Dacia Sandero TCe 100'!E9</f>
        <v>1790</v>
      </c>
      <c r="I5" s="12">
        <f>'Détail Dacia Sandero TCe 100'!E10</f>
        <v>805</v>
      </c>
      <c r="J5" s="14">
        <f>'Détail Dacia Sandero TCe 100'!E11</f>
        <v>1471</v>
      </c>
      <c r="K5" s="12">
        <f>'Détail Dacia Sandero TCe 100'!E12</f>
        <v>15383</v>
      </c>
      <c r="L5" s="12">
        <f>'Détail Dacia Sandero TCe 100'!E13</f>
        <v>1095</v>
      </c>
      <c r="M5" s="12">
        <f>'Détail Dacia Sandero TCe 100'!E14</f>
        <v>1413</v>
      </c>
      <c r="N5" s="12">
        <f>'Détail Dacia Sandero TCe 100'!E15</f>
        <v>2394</v>
      </c>
      <c r="O5" s="12">
        <f>'Détail Dacia Sandero TCe 100'!E16</f>
        <v>1344</v>
      </c>
      <c r="P5" s="12">
        <f>'Détail Dacia Sandero TCe 100'!E17</f>
        <v>978</v>
      </c>
      <c r="Q5" s="12">
        <f>'Détail Dacia Sandero TCe 100'!E18</f>
        <v>6174</v>
      </c>
      <c r="R5" s="12">
        <f>'Détail Dacia Sandero TCe 100'!E19</f>
        <v>2303</v>
      </c>
      <c r="S5" s="12">
        <f>'Détail Dacia Sandero TCe 100'!E20</f>
        <v>1121</v>
      </c>
      <c r="T5" s="12">
        <f>'Détail Dacia Sandero TCe 100'!E21</f>
        <v>589</v>
      </c>
      <c r="U5" s="12">
        <f>'Détail Dacia Sandero TCe 100'!E22</f>
        <v>710</v>
      </c>
      <c r="V5" s="14">
        <f>'Détail Dacia Sandero TCe 100'!E23</f>
        <v>2914</v>
      </c>
      <c r="W5" s="12">
        <f>'Détail Dacia Sandero TCe 100'!E24</f>
        <v>11960</v>
      </c>
      <c r="X5" s="12">
        <f>'Détail Dacia Sandero TCe 100'!E25</f>
        <v>452</v>
      </c>
      <c r="Y5" s="12">
        <f>'Détail Dacia Sandero TCe 100'!E26</f>
        <v>2040</v>
      </c>
      <c r="Z5" s="12">
        <f>'Détail Dacia Sandero TCe 100'!E27</f>
        <v>178</v>
      </c>
      <c r="AA5" s="12">
        <f>'Détail Dacia Sandero TCe 100'!E28</f>
        <v>33</v>
      </c>
      <c r="AB5" s="12">
        <f>'Détail Dacia Sandero TCe 100'!E29</f>
        <v>79</v>
      </c>
      <c r="AC5" s="12">
        <f>'Détail Dacia Sandero TCe 100'!E30</f>
        <v>832</v>
      </c>
      <c r="AD5" s="12">
        <f>'Détail Dacia Sandero TCe 100'!E31</f>
        <v>3576</v>
      </c>
    </row>
    <row r="6" spans="1:30" ht="15" customHeight="1" x14ac:dyDescent="0.3">
      <c r="A6" s="10" t="s">
        <v>34</v>
      </c>
      <c r="B6" s="11" t="s">
        <v>33</v>
      </c>
      <c r="C6" s="12">
        <v>17950</v>
      </c>
      <c r="D6" s="13">
        <f>'Détail Peugeot 208 PureTech 100'!E5</f>
        <v>589</v>
      </c>
      <c r="E6" s="15">
        <f>'Détail Peugeot 208 PureTech 100'!E6</f>
        <v>690</v>
      </c>
      <c r="F6" s="15">
        <f>'Détail Peugeot 208 PureTech 100'!E7</f>
        <v>3538</v>
      </c>
      <c r="G6" s="14">
        <f>'Détail Peugeot 208 PureTech 100'!E8</f>
        <v>2569</v>
      </c>
      <c r="H6" s="15">
        <f>'Détail Peugeot 208 PureTech 100'!E9</f>
        <v>1838</v>
      </c>
      <c r="I6" s="15">
        <f>'Détail Peugeot 208 PureTech 100'!E10</f>
        <v>565</v>
      </c>
      <c r="J6" s="14">
        <f>'Détail Peugeot 208 PureTech 100'!E11</f>
        <v>1472</v>
      </c>
      <c r="K6" s="15">
        <f>'Détail Peugeot 208 PureTech 100'!E12</f>
        <v>16551</v>
      </c>
      <c r="L6" s="15">
        <f>'Détail Peugeot 208 PureTech 100'!E13</f>
        <v>460</v>
      </c>
      <c r="M6" s="15">
        <f>'Détail Peugeot 208 PureTech 100'!E14</f>
        <v>1290</v>
      </c>
      <c r="N6" s="15">
        <f>'Détail Peugeot 208 PureTech 100'!E15</f>
        <v>2337</v>
      </c>
      <c r="O6" s="15">
        <f>'Détail Peugeot 208 PureTech 100'!E16</f>
        <v>1433</v>
      </c>
      <c r="P6" s="15">
        <f>'Détail Peugeot 208 PureTech 100'!E17</f>
        <v>978</v>
      </c>
      <c r="Q6" s="15">
        <f>'Détail Peugeot 208 PureTech 100'!E18</f>
        <v>5925</v>
      </c>
      <c r="R6" s="15">
        <f>'Détail Peugeot 208 PureTech 100'!E19</f>
        <v>2303</v>
      </c>
      <c r="S6" s="15">
        <f>'Détail Peugeot 208 PureTech 100'!E20</f>
        <v>1063</v>
      </c>
      <c r="T6" s="15">
        <f>'Détail Peugeot 208 PureTech 100'!E21</f>
        <v>519</v>
      </c>
      <c r="U6" s="15">
        <f>'Détail Peugeot 208 PureTech 100'!E22</f>
        <v>610</v>
      </c>
      <c r="V6" s="14">
        <f>'Détail Peugeot 208 PureTech 100'!E23</f>
        <v>2506</v>
      </c>
      <c r="W6" s="15">
        <f>'Détail Peugeot 208 PureTech 100'!E24</f>
        <v>11020</v>
      </c>
      <c r="X6" s="15">
        <f>'Détail Peugeot 208 PureTech 100'!E25</f>
        <v>501</v>
      </c>
      <c r="Y6" s="15">
        <f>'Détail Peugeot 208 PureTech 100'!E26</f>
        <v>1750</v>
      </c>
      <c r="Z6" s="15">
        <f>'Détail Peugeot 208 PureTech 100'!E27</f>
        <v>178</v>
      </c>
      <c r="AA6" s="15">
        <f>'Détail Peugeot 208 PureTech 100'!E28</f>
        <v>33</v>
      </c>
      <c r="AB6" s="15">
        <f>'Détail Peugeot 208 PureTech 100'!E29</f>
        <v>79</v>
      </c>
      <c r="AC6" s="15">
        <f>'Détail Peugeot 208 PureTech 100'!E30</f>
        <v>805</v>
      </c>
      <c r="AD6" s="15">
        <f>'Détail Peugeot 208 PureTech 100'!E31</f>
        <v>3126</v>
      </c>
    </row>
    <row r="7" spans="1:30" ht="15" customHeight="1" x14ac:dyDescent="0.3">
      <c r="A7" s="10" t="s">
        <v>35</v>
      </c>
      <c r="B7" s="11" t="s">
        <v>36</v>
      </c>
      <c r="C7" s="12">
        <v>19990</v>
      </c>
      <c r="D7" s="13">
        <f>'Détail Citroen C3 Aircross Turb'!E5</f>
        <v>1745</v>
      </c>
      <c r="E7" s="12">
        <f>'Détail Citroen C3 Aircross Turb'!E6</f>
        <v>1090</v>
      </c>
      <c r="F7" s="12">
        <f>'Détail Citroen C3 Aircross Turb'!E7</f>
        <v>5773</v>
      </c>
      <c r="G7" s="14">
        <f>'Détail Citroen C3 Aircross Turb'!E8</f>
        <v>4270</v>
      </c>
      <c r="H7" s="12">
        <f>'Détail Citroen C3 Aircross Turb'!E9</f>
        <v>1889</v>
      </c>
      <c r="I7" s="12">
        <f>'Détail Citroen C3 Aircross Turb'!E10</f>
        <v>1885</v>
      </c>
      <c r="J7" s="14">
        <f>'Détail Citroen C3 Aircross Turb'!E11</f>
        <v>2391</v>
      </c>
      <c r="K7" s="12">
        <f>'Détail Citroen C3 Aircross Turb'!E12</f>
        <v>19899</v>
      </c>
      <c r="L7" s="12">
        <f>'Détail Citroen C3 Aircross Turb'!E13</f>
        <v>1251</v>
      </c>
      <c r="M7" s="12">
        <f>'Détail Citroen C3 Aircross Turb'!E14</f>
        <v>1653</v>
      </c>
      <c r="N7" s="12">
        <f>'Détail Citroen C3 Aircross Turb'!E15</f>
        <v>3159</v>
      </c>
      <c r="O7" s="12">
        <f>'Détail Citroen C3 Aircross Turb'!E16</f>
        <v>2773</v>
      </c>
      <c r="P7" s="12">
        <f>'Détail Citroen C3 Aircross Turb'!E17</f>
        <v>978</v>
      </c>
      <c r="Q7" s="12">
        <f>'Détail Citroen C3 Aircross Turb'!E18</f>
        <v>8053</v>
      </c>
      <c r="R7" s="12">
        <f>'Détail Citroen C3 Aircross Turb'!E19</f>
        <v>2303</v>
      </c>
      <c r="S7" s="12">
        <f>'Détail Citroen C3 Aircross Turb'!E20</f>
        <v>1397</v>
      </c>
      <c r="T7" s="12">
        <f>'Détail Citroen C3 Aircross Turb'!E21</f>
        <v>1029</v>
      </c>
      <c r="U7" s="12">
        <f>'Détail Citroen C3 Aircross Turb'!E22</f>
        <v>850</v>
      </c>
      <c r="V7" s="14">
        <f>'Détail Citroen C3 Aircross Turb'!E23</f>
        <v>3589</v>
      </c>
      <c r="W7" s="12">
        <f>'Détail Citroen C3 Aircross Turb'!E24</f>
        <v>14940</v>
      </c>
      <c r="X7" s="12">
        <f>'Détail Citroen C3 Aircross Turb'!E25</f>
        <v>553</v>
      </c>
      <c r="Y7" s="12">
        <f>'Détail Citroen C3 Aircross Turb'!E26</f>
        <v>2350</v>
      </c>
      <c r="Z7" s="12">
        <f>'Détail Citroen C3 Aircross Turb'!E27</f>
        <v>178</v>
      </c>
      <c r="AA7" s="12">
        <f>'Détail Citroen C3 Aircross Turb'!E28</f>
        <v>33</v>
      </c>
      <c r="AB7" s="12">
        <f>'Détail Citroen C3 Aircross Turb'!E29</f>
        <v>79</v>
      </c>
      <c r="AC7" s="12">
        <f>'Détail Citroen C3 Aircross Turb'!E30</f>
        <v>1068</v>
      </c>
      <c r="AD7" s="12">
        <f>'Détail Citroen C3 Aircross Turb'!E31</f>
        <v>4570</v>
      </c>
    </row>
    <row r="8" spans="1:30" ht="15" customHeight="1" x14ac:dyDescent="0.3">
      <c r="A8" s="10" t="s">
        <v>37</v>
      </c>
      <c r="B8" s="11" t="s">
        <v>38</v>
      </c>
      <c r="C8" s="12">
        <v>35000</v>
      </c>
      <c r="D8" s="13">
        <f>'Détail Nissan Qashqai MHEV 140'!E5</f>
        <v>3415</v>
      </c>
      <c r="E8" s="15">
        <f>'Détail Nissan Qashqai MHEV 140'!E6</f>
        <v>1380</v>
      </c>
      <c r="F8" s="15">
        <f>'Détail Nissan Qashqai MHEV 140'!E7</f>
        <v>10802</v>
      </c>
      <c r="G8" s="14">
        <f>'Détail Nissan Qashqai MHEV 140'!E8</f>
        <v>4965</v>
      </c>
      <c r="H8" s="15">
        <f>'Détail Nissan Qashqai MHEV 140'!E9</f>
        <v>1964</v>
      </c>
      <c r="I8" s="15">
        <f>'Détail Nissan Qashqai MHEV 140'!E10</f>
        <v>2785</v>
      </c>
      <c r="J8" s="14">
        <f>'Détail Nissan Qashqai MHEV 140'!E11</f>
        <v>5160</v>
      </c>
      <c r="K8" s="15">
        <f>'Détail Nissan Qashqai MHEV 140'!E12</f>
        <v>40630</v>
      </c>
      <c r="L8" s="15">
        <f>'Détail Nissan Qashqai MHEV 140'!E13</f>
        <v>2165</v>
      </c>
      <c r="M8" s="15">
        <f>'Détail Nissan Qashqai MHEV 140'!E14</f>
        <v>1849</v>
      </c>
      <c r="N8" s="15">
        <f>'Détail Nissan Qashqai MHEV 140'!E15</f>
        <v>5280</v>
      </c>
      <c r="O8" s="15">
        <f>'Détail Nissan Qashqai MHEV 140'!E16</f>
        <v>3711</v>
      </c>
      <c r="P8" s="15">
        <f>'Détail Nissan Qashqai MHEV 140'!E17</f>
        <v>1245</v>
      </c>
      <c r="Q8" s="15">
        <f>'Détail Nissan Qashqai MHEV 140'!E18</f>
        <v>14176</v>
      </c>
      <c r="R8" s="15">
        <f>'Détail Nissan Qashqai MHEV 140'!E19</f>
        <v>3013</v>
      </c>
      <c r="S8" s="15">
        <f>'Détail Nissan Qashqai MHEV 140'!E20</f>
        <v>1587</v>
      </c>
      <c r="T8" s="15">
        <f>'Détail Nissan Qashqai MHEV 140'!E21</f>
        <v>1369</v>
      </c>
      <c r="U8" s="15">
        <f>'Détail Nissan Qashqai MHEV 140'!E22</f>
        <v>1090</v>
      </c>
      <c r="V8" s="14">
        <f>'Détail Nissan Qashqai MHEV 140'!E23</f>
        <v>4034</v>
      </c>
      <c r="W8" s="15">
        <f>'Détail Nissan Qashqai MHEV 140'!E24</f>
        <v>17310</v>
      </c>
      <c r="X8" s="15">
        <f>'Détail Nissan Qashqai MHEV 140'!E25</f>
        <v>489</v>
      </c>
      <c r="Y8" s="15">
        <f>'Détail Nissan Qashqai MHEV 140'!E26</f>
        <v>1650</v>
      </c>
      <c r="Z8" s="15">
        <f>'Détail Nissan Qashqai MHEV 140'!E27</f>
        <v>178</v>
      </c>
      <c r="AA8" s="15">
        <f>'Détail Nissan Qashqai MHEV 140'!E28</f>
        <v>33</v>
      </c>
      <c r="AB8" s="15">
        <f>'Détail Nissan Qashqai MHEV 140'!E29</f>
        <v>371</v>
      </c>
      <c r="AC8" s="15">
        <f>'Détail Nissan Qashqai MHEV 140'!E30</f>
        <v>1688</v>
      </c>
      <c r="AD8" s="15">
        <f>'Détail Nissan Qashqai MHEV 140'!E31</f>
        <v>5430</v>
      </c>
    </row>
    <row r="9" spans="1:30" ht="15" customHeight="1" x14ac:dyDescent="0.3">
      <c r="A9" s="10" t="s">
        <v>39</v>
      </c>
      <c r="B9" s="11" t="s">
        <v>40</v>
      </c>
      <c r="C9" s="12">
        <v>42500</v>
      </c>
      <c r="D9" s="13">
        <f>'Détail VW T-Roc eTSI 150'!E5</f>
        <v>1384</v>
      </c>
      <c r="E9" s="12">
        <f>'Détail VW T-Roc eTSI 150'!E6</f>
        <v>1020</v>
      </c>
      <c r="F9" s="12">
        <f>'Détail VW T-Roc eTSI 150'!E7</f>
        <v>9551</v>
      </c>
      <c r="G9" s="14">
        <f>'Détail VW T-Roc eTSI 150'!E8</f>
        <v>4120</v>
      </c>
      <c r="H9" s="12">
        <f>'Détail VW T-Roc eTSI 150'!E9</f>
        <v>2152</v>
      </c>
      <c r="I9" s="12">
        <f>'Détail VW T-Roc eTSI 150'!E10</f>
        <v>1345</v>
      </c>
      <c r="J9" s="14">
        <f>'Détail VW T-Roc eTSI 150'!E11</f>
        <v>3962</v>
      </c>
      <c r="K9" s="12">
        <f>'Détail VW T-Roc eTSI 150'!E12</f>
        <v>50478</v>
      </c>
      <c r="L9" s="12">
        <f>'Détail VW T-Roc eTSI 150'!E13</f>
        <v>2462</v>
      </c>
      <c r="M9" s="12">
        <f>'Détail VW T-Roc eTSI 150'!E14</f>
        <v>1543</v>
      </c>
      <c r="N9" s="12">
        <f>'Détail VW T-Roc eTSI 150'!E15</f>
        <v>4720</v>
      </c>
      <c r="O9" s="12">
        <f>'Détail VW T-Roc eTSI 150'!E16</f>
        <v>2679</v>
      </c>
      <c r="P9" s="12">
        <f>'Détail VW T-Roc eTSI 150'!E17</f>
        <v>1316</v>
      </c>
      <c r="Q9" s="12">
        <f>'Détail VW T-Roc eTSI 150'!E18</f>
        <v>12714</v>
      </c>
      <c r="R9" s="12">
        <f>'Détail VW T-Roc eTSI 150'!E19</f>
        <v>3299</v>
      </c>
      <c r="S9" s="12">
        <f>'Détail VW T-Roc eTSI 150'!E20</f>
        <v>1259</v>
      </c>
      <c r="T9" s="12">
        <f>'Détail VW T-Roc eTSI 150'!E21</f>
        <v>799</v>
      </c>
      <c r="U9" s="12">
        <f>'Détail VW T-Roc eTSI 150'!E22</f>
        <v>740</v>
      </c>
      <c r="V9" s="14">
        <f>'Détail VW T-Roc eTSI 150'!E23</f>
        <v>4118</v>
      </c>
      <c r="W9" s="12">
        <f>'Détail VW T-Roc eTSI 150'!E24</f>
        <v>14360</v>
      </c>
      <c r="X9" s="12">
        <f>'Détail VW T-Roc eTSI 150'!E25</f>
        <v>586</v>
      </c>
      <c r="Y9" s="12">
        <f>'Détail VW T-Roc eTSI 150'!E26</f>
        <v>1518</v>
      </c>
      <c r="Z9" s="12">
        <f>'Détail VW T-Roc eTSI 150'!E27</f>
        <v>178</v>
      </c>
      <c r="AA9" s="12">
        <f>'Détail VW T-Roc eTSI 150'!E28</f>
        <v>33</v>
      </c>
      <c r="AB9" s="12">
        <f>'Détail VW T-Roc eTSI 150'!E29</f>
        <v>462</v>
      </c>
      <c r="AC9" s="12">
        <f>'Détail VW T-Roc eTSI 150'!E30</f>
        <v>1422</v>
      </c>
      <c r="AD9" s="12">
        <f>'Détail VW T-Roc eTSI 150'!E31</f>
        <v>4054</v>
      </c>
    </row>
    <row r="10" spans="1:30" ht="15" customHeight="1" x14ac:dyDescent="0.3">
      <c r="A10" s="10" t="s">
        <v>41</v>
      </c>
      <c r="B10" s="11" t="s">
        <v>42</v>
      </c>
      <c r="C10" s="12">
        <v>41350</v>
      </c>
      <c r="D10" s="13">
        <f>'Détail Peugeot 308 SW BlueHDi 1'!E5</f>
        <v>1995</v>
      </c>
      <c r="E10" s="15">
        <f>'Détail Peugeot 308 SW BlueHDi 1'!E6</f>
        <v>2160</v>
      </c>
      <c r="F10" s="15">
        <f>'Détail Peugeot 308 SW BlueHDi 1'!E7</f>
        <v>8429</v>
      </c>
      <c r="G10" s="14">
        <f>'Détail Peugeot 308 SW BlueHDi 1'!E8</f>
        <v>5742</v>
      </c>
      <c r="H10" s="15">
        <f>'Détail Peugeot 308 SW BlueHDi 1'!E9</f>
        <v>3123</v>
      </c>
      <c r="I10" s="15">
        <f>'Détail Peugeot 308 SW BlueHDi 1'!E10</f>
        <v>1835</v>
      </c>
      <c r="J10" s="14">
        <f>'Détail Peugeot 308 SW BlueHDi 1'!E11</f>
        <v>3888</v>
      </c>
      <c r="K10" s="15">
        <f>'Détail Peugeot 308 SW BlueHDi 1'!E12</f>
        <v>50059</v>
      </c>
      <c r="L10" s="15">
        <f>'Détail Peugeot 308 SW BlueHDi 1'!E13</f>
        <v>2417</v>
      </c>
      <c r="M10" s="15">
        <f>'Détail Peugeot 308 SW BlueHDi 1'!E14</f>
        <v>3469</v>
      </c>
      <c r="N10" s="15">
        <f>'Détail Peugeot 308 SW BlueHDi 1'!E15</f>
        <v>6617</v>
      </c>
      <c r="O10" s="15">
        <f>'Détail Peugeot 308 SW BlueHDi 1'!E16</f>
        <v>5619</v>
      </c>
      <c r="P10" s="15">
        <f>'Détail Peugeot 308 SW BlueHDi 1'!E17</f>
        <v>1260</v>
      </c>
      <c r="Q10" s="15">
        <f>'Détail Peugeot 308 SW BlueHDi 1'!E18</f>
        <v>12460</v>
      </c>
      <c r="R10" s="15">
        <f>'Détail Peugeot 308 SW BlueHDi 1'!E19</f>
        <v>4213</v>
      </c>
      <c r="S10" s="15">
        <f>'Détail Peugeot 308 SW BlueHDi 1'!E20</f>
        <v>1282</v>
      </c>
      <c r="T10" s="15">
        <f>'Détail Peugeot 308 SW BlueHDi 1'!E21</f>
        <v>883</v>
      </c>
      <c r="U10" s="15">
        <f>'Détail Peugeot 308 SW BlueHDi 1'!E22</f>
        <v>1090</v>
      </c>
      <c r="V10" s="14">
        <f>'Détail Peugeot 308 SW BlueHDi 1'!E23</f>
        <v>5835</v>
      </c>
      <c r="W10" s="15">
        <f>'Détail Peugeot 308 SW BlueHDi 1'!E24</f>
        <v>32172</v>
      </c>
      <c r="X10" s="15">
        <f>'Détail Peugeot 308 SW BlueHDi 1'!E25</f>
        <v>1105</v>
      </c>
      <c r="Y10" s="15">
        <f>'Détail Peugeot 308 SW BlueHDi 1'!E26</f>
        <v>2959</v>
      </c>
      <c r="Z10" s="15">
        <f>'Détail Peugeot 308 SW BlueHDi 1'!E27</f>
        <v>178</v>
      </c>
      <c r="AA10" s="15">
        <f>'Détail Peugeot 308 SW BlueHDi 1'!E28</f>
        <v>33</v>
      </c>
      <c r="AB10" s="15">
        <f>'Détail Peugeot 308 SW BlueHDi 1'!E29</f>
        <v>279</v>
      </c>
      <c r="AC10" s="15">
        <f>'Détail Peugeot 308 SW BlueHDi 1'!E30</f>
        <v>1625</v>
      </c>
      <c r="AD10" s="15">
        <f>'Détail Peugeot 308 SW BlueHDi 1'!E31</f>
        <v>5901</v>
      </c>
    </row>
    <row r="11" spans="1:30" ht="15" customHeight="1" x14ac:dyDescent="0.3">
      <c r="A11" s="10" t="s">
        <v>43</v>
      </c>
      <c r="B11" s="11" t="s">
        <v>44</v>
      </c>
      <c r="C11" s="12">
        <v>46990</v>
      </c>
      <c r="D11" s="13">
        <f>'Détail Peugeot 5008 PHEV 225'!E5</f>
        <v>6666</v>
      </c>
      <c r="E11" s="12">
        <f>'Détail Peugeot 5008 PHEV 225'!E6</f>
        <v>350</v>
      </c>
      <c r="F11" s="12">
        <f>'Détail Peugeot 5008 PHEV 225'!E7</f>
        <v>9790</v>
      </c>
      <c r="G11" s="14">
        <f>'Détail Peugeot 5008 PHEV 225'!E8</f>
        <v>5635</v>
      </c>
      <c r="H11" s="12">
        <f>'Détail Peugeot 5008 PHEV 225'!E9</f>
        <v>2514</v>
      </c>
      <c r="I11" s="12">
        <f>'Détail Peugeot 5008 PHEV 225'!E10</f>
        <v>125</v>
      </c>
      <c r="J11" s="14">
        <f>'Détail Peugeot 5008 PHEV 225'!E11</f>
        <v>3604</v>
      </c>
      <c r="K11" s="12">
        <f>'Détail Peugeot 5008 PHEV 225'!E12</f>
        <v>53697</v>
      </c>
      <c r="L11" s="12">
        <f>'Détail Peugeot 5008 PHEV 225'!E13</f>
        <v>780</v>
      </c>
      <c r="M11" s="12">
        <f>'Détail Peugeot 5008 PHEV 225'!E14</f>
        <v>823</v>
      </c>
      <c r="N11" s="12">
        <f>'Détail Peugeot 5008 PHEV 225'!E15</f>
        <v>2818</v>
      </c>
      <c r="O11" s="12">
        <f>'Détail Peugeot 5008 PHEV 225'!E16</f>
        <v>2241</v>
      </c>
      <c r="P11" s="12">
        <f>'Détail Peugeot 5008 PHEV 225'!E17</f>
        <v>1864</v>
      </c>
      <c r="Q11" s="12">
        <f>'Détail Peugeot 5008 PHEV 225'!E18</f>
        <v>6469</v>
      </c>
      <c r="R11" s="12">
        <f>'Détail Peugeot 5008 PHEV 225'!E19</f>
        <v>5555</v>
      </c>
      <c r="S11" s="12">
        <f>'Détail Peugeot 5008 PHEV 225'!E20</f>
        <v>1015</v>
      </c>
      <c r="T11" s="12">
        <f>'Détail Peugeot 5008 PHEV 225'!E21</f>
        <v>519</v>
      </c>
      <c r="U11" s="12">
        <f>'Détail Peugeot 5008 PHEV 225'!E22</f>
        <v>350</v>
      </c>
      <c r="V11" s="14">
        <f>'Détail Peugeot 5008 PHEV 225'!E23</f>
        <v>4096</v>
      </c>
      <c r="W11" s="12">
        <f>'Détail Peugeot 5008 PHEV 225'!E24</f>
        <v>10550</v>
      </c>
      <c r="X11" s="12">
        <f>'Détail Peugeot 5008 PHEV 225'!E25</f>
        <v>644</v>
      </c>
      <c r="Y11" s="12">
        <f>'Détail Peugeot 5008 PHEV 225'!E26</f>
        <v>1222</v>
      </c>
      <c r="Z11" s="12">
        <f>'Détail Peugeot 5008 PHEV 225'!E27</f>
        <v>178</v>
      </c>
      <c r="AA11" s="12">
        <f>'Détail Peugeot 5008 PHEV 225'!E28</f>
        <v>33</v>
      </c>
      <c r="AB11" s="12">
        <f>'Détail Peugeot 5008 PHEV 225'!E29</f>
        <v>1342</v>
      </c>
      <c r="AC11" s="12">
        <f>'Détail Peugeot 5008 PHEV 225'!E30</f>
        <v>1025</v>
      </c>
      <c r="AD11" s="12">
        <f>'Détail Peugeot 5008 PHEV 225'!E31</f>
        <v>296</v>
      </c>
    </row>
    <row r="12" spans="1:30" ht="15" customHeight="1" x14ac:dyDescent="0.3">
      <c r="A12" s="10" t="s">
        <v>45</v>
      </c>
      <c r="B12" s="11" t="s">
        <v>46</v>
      </c>
      <c r="C12" s="12">
        <v>50700</v>
      </c>
      <c r="D12" s="13">
        <f>'Détail VW Golf GTI 265'!E5</f>
        <v>12229</v>
      </c>
      <c r="E12" s="15">
        <f>'Détail VW Golf GTI 265'!E6</f>
        <v>1970</v>
      </c>
      <c r="F12" s="15">
        <f>'Détail VW Golf GTI 265'!E7</f>
        <v>23780</v>
      </c>
      <c r="G12" s="14">
        <f>'Détail VW Golf GTI 265'!E8</f>
        <v>8755</v>
      </c>
      <c r="H12" s="15">
        <f>'Détail VW Golf GTI 265'!E9</f>
        <v>3857</v>
      </c>
      <c r="I12" s="15">
        <f>'Détail VW Golf GTI 265'!E10</f>
        <v>4705</v>
      </c>
      <c r="J12" s="14">
        <f>'Détail VW Golf GTI 265'!E11</f>
        <v>11615</v>
      </c>
      <c r="K12" s="15">
        <f>'Détail VW Golf GTI 265'!E12</f>
        <v>67971</v>
      </c>
      <c r="L12" s="15">
        <f>'Détail VW Golf GTI 265'!E13</f>
        <v>5649</v>
      </c>
      <c r="M12" s="15">
        <f>'Détail VW Golf GTI 265'!E14</f>
        <v>2193</v>
      </c>
      <c r="N12" s="15">
        <f>'Détail VW Golf GTI 265'!E15</f>
        <v>9578</v>
      </c>
      <c r="O12" s="15">
        <f>'Détail VW Golf GTI 265'!E16</f>
        <v>12101</v>
      </c>
      <c r="P12" s="15">
        <f>'Détail VW Golf GTI 265'!E17</f>
        <v>2250</v>
      </c>
      <c r="Q12" s="15">
        <f>'Détail VW Golf GTI 265'!E18</f>
        <v>23930</v>
      </c>
      <c r="R12" s="15">
        <f>'Détail VW Golf GTI 265'!E19</f>
        <v>10305</v>
      </c>
      <c r="S12" s="15">
        <f>'Détail VW Golf GTI 265'!E20</f>
        <v>2001</v>
      </c>
      <c r="T12" s="15">
        <f>'Détail VW Golf GTI 265'!E21</f>
        <v>1819</v>
      </c>
      <c r="U12" s="15">
        <f>'Détail VW Golf GTI 265'!E22</f>
        <v>1510</v>
      </c>
      <c r="V12" s="14">
        <f>'Détail VW Golf GTI 265'!E23</f>
        <v>8486</v>
      </c>
      <c r="W12" s="15">
        <f>'Détail VW Golf GTI 265'!E24</f>
        <v>21730</v>
      </c>
      <c r="X12" s="15">
        <f>'Détail VW Golf GTI 265'!E25</f>
        <v>1347</v>
      </c>
      <c r="Y12" s="15">
        <f>'Détail VW Golf GTI 265'!E26</f>
        <v>4491</v>
      </c>
      <c r="Z12" s="15">
        <f>'Détail VW Golf GTI 265'!E27</f>
        <v>418</v>
      </c>
      <c r="AA12" s="15">
        <f>'Détail VW Golf GTI 265'!E28</f>
        <v>33</v>
      </c>
      <c r="AB12" s="15">
        <f>'Détail VW Golf GTI 265'!E29</f>
        <v>1942</v>
      </c>
      <c r="AC12" s="15">
        <f>'Détail VW Golf GTI 265'!E30</f>
        <v>6697</v>
      </c>
      <c r="AD12" s="15">
        <f>'Détail VW Golf GTI 265'!E31</f>
        <v>6978</v>
      </c>
    </row>
    <row r="13" spans="1:30" ht="15" customHeight="1" x14ac:dyDescent="0.3">
      <c r="A13" s="10" t="s">
        <v>47</v>
      </c>
      <c r="B13" s="11" t="s">
        <v>48</v>
      </c>
      <c r="C13" s="12">
        <v>92350</v>
      </c>
      <c r="D13" s="13">
        <f>'Détail BMW X5 xDrive 30d 298'!E5</f>
        <v>81255</v>
      </c>
      <c r="E13" s="12">
        <f>'Détail BMW X5 xDrive 30d 298'!E6</f>
        <v>5280</v>
      </c>
      <c r="F13" s="12">
        <f>'Détail BMW X5 xDrive 30d 298'!E7</f>
        <v>39424</v>
      </c>
      <c r="G13" s="14">
        <f>'Détail BMW X5 xDrive 30d 298'!E8</f>
        <v>13354</v>
      </c>
      <c r="H13" s="12">
        <f>'Détail BMW X5 xDrive 30d 298'!E9</f>
        <v>3898</v>
      </c>
      <c r="I13" s="12">
        <f>'Détail BMW X5 xDrive 30d 298'!E10</f>
        <v>9880</v>
      </c>
      <c r="J13" s="14">
        <f>'Détail BMW X5 xDrive 30d 298'!E11</f>
        <v>29129</v>
      </c>
      <c r="K13" s="12">
        <f>'Détail BMW X5 xDrive 30d 298'!E12</f>
        <v>145078</v>
      </c>
      <c r="L13" s="12">
        <f>'Détail BMW X5 xDrive 30d 298'!E13</f>
        <v>9633</v>
      </c>
      <c r="M13" s="12">
        <f>'Détail BMW X5 xDrive 30d 298'!E14</f>
        <v>5683</v>
      </c>
      <c r="N13" s="12">
        <f>'Détail BMW X5 xDrive 30d 298'!E15</f>
        <v>29691</v>
      </c>
      <c r="O13" s="12">
        <f>'Détail BMW X5 xDrive 30d 298'!E16</f>
        <v>18879</v>
      </c>
      <c r="P13" s="12">
        <f>'Détail BMW X5 xDrive 30d 298'!E17</f>
        <v>2498</v>
      </c>
      <c r="Q13" s="12">
        <f>'Détail BMW X5 xDrive 30d 298'!E18</f>
        <v>45855</v>
      </c>
      <c r="R13" s="12">
        <f>'Détail BMW X5 xDrive 30d 298'!E19</f>
        <v>17458</v>
      </c>
      <c r="S13" s="12">
        <f>'Détail BMW X5 xDrive 30d 298'!E20</f>
        <v>2622</v>
      </c>
      <c r="T13" s="12">
        <f>'Détail BMW X5 xDrive 30d 298'!E21</f>
        <v>2333</v>
      </c>
      <c r="U13" s="12">
        <f>'Détail BMW X5 xDrive 30d 298'!E22</f>
        <v>3110</v>
      </c>
      <c r="V13" s="14">
        <f>'Détail BMW X5 xDrive 30d 298'!E23</f>
        <v>12151</v>
      </c>
      <c r="W13" s="12">
        <f>'Détail BMW X5 xDrive 30d 298'!E24</f>
        <v>57072</v>
      </c>
      <c r="X13" s="12">
        <f>'Détail BMW X5 xDrive 30d 298'!E25</f>
        <v>7194</v>
      </c>
      <c r="Y13" s="12">
        <f>'Détail BMW X5 xDrive 30d 298'!E26</f>
        <v>5440</v>
      </c>
      <c r="Z13" s="12">
        <f>'Détail BMW X5 xDrive 30d 298'!E27</f>
        <v>1218</v>
      </c>
      <c r="AA13" s="12">
        <f>'Détail BMW X5 xDrive 30d 298'!E28</f>
        <v>33</v>
      </c>
      <c r="AB13" s="12">
        <f>'Détail BMW X5 xDrive 30d 298'!E29</f>
        <v>2422</v>
      </c>
      <c r="AC13" s="12">
        <f>'Détail BMW X5 xDrive 30d 298'!E30</f>
        <v>19654</v>
      </c>
      <c r="AD13" s="12">
        <f>'Détail BMW X5 xDrive 30d 298'!E31</f>
        <v>11826</v>
      </c>
    </row>
    <row r="14" spans="1:30" ht="15" customHeight="1" x14ac:dyDescent="0.3">
      <c r="A14" s="10" t="s">
        <v>49</v>
      </c>
      <c r="B14" s="11" t="s">
        <v>50</v>
      </c>
      <c r="C14" s="12">
        <v>59800</v>
      </c>
      <c r="D14" s="13">
        <f>'Détail Ford Mustang V8 GT 446'!E5</f>
        <v>82083</v>
      </c>
      <c r="E14" s="15">
        <f>'Détail Ford Mustang V8 GT 446'!E6</f>
        <v>6810</v>
      </c>
      <c r="F14" s="15">
        <f>'Détail Ford Mustang V8 GT 446'!E7</f>
        <v>66139</v>
      </c>
      <c r="G14" s="14">
        <f>'Détail Ford Mustang V8 GT 446'!E8</f>
        <v>17180</v>
      </c>
      <c r="H14" s="15">
        <f>'Détail Ford Mustang V8 GT 446'!E9</f>
        <v>4584</v>
      </c>
      <c r="I14" s="15">
        <f>'Détail Ford Mustang V8 GT 446'!E10</f>
        <v>15685</v>
      </c>
      <c r="J14" s="14">
        <f>'Détail Ford Mustang V8 GT 446'!E11</f>
        <v>32973</v>
      </c>
      <c r="K14" s="15">
        <f>'Détail Ford Mustang V8 GT 446'!E12</f>
        <v>99719</v>
      </c>
      <c r="L14" s="15">
        <f>'Détail Ford Mustang V8 GT 446'!E13</f>
        <v>9480</v>
      </c>
      <c r="M14" s="15">
        <f>'Détail Ford Mustang V8 GT 446'!E14</f>
        <v>4341</v>
      </c>
      <c r="N14" s="15">
        <f>'Détail Ford Mustang V8 GT 446'!E15</f>
        <v>27257</v>
      </c>
      <c r="O14" s="15">
        <f>'Détail Ford Mustang V8 GT 446'!E16</f>
        <v>34126</v>
      </c>
      <c r="P14" s="15">
        <f>'Détail Ford Mustang V8 GT 446'!E17</f>
        <v>3646</v>
      </c>
      <c r="Q14" s="15">
        <f>'Détail Ford Mustang V8 GT 446'!E18</f>
        <v>36802</v>
      </c>
      <c r="R14" s="15">
        <f>'Détail Ford Mustang V8 GT 446'!E19</f>
        <v>44053</v>
      </c>
      <c r="S14" s="15">
        <f>'Détail Ford Mustang V8 GT 446'!E20</f>
        <v>3197</v>
      </c>
      <c r="T14" s="15">
        <f>'Détail Ford Mustang V8 GT 446'!E21</f>
        <v>5359</v>
      </c>
      <c r="U14" s="15">
        <f>'Détail Ford Mustang V8 GT 446'!E22</f>
        <v>3670</v>
      </c>
      <c r="V14" s="14">
        <f>'Détail Ford Mustang V8 GT 446'!E23</f>
        <v>29248</v>
      </c>
      <c r="W14" s="15">
        <f>'Détail Ford Mustang V8 GT 446'!E24</f>
        <v>50760</v>
      </c>
      <c r="X14" s="15">
        <f>'Détail Ford Mustang V8 GT 446'!E25</f>
        <v>9306</v>
      </c>
      <c r="Y14" s="15">
        <f>'Détail Ford Mustang V8 GT 446'!E26</f>
        <v>16744</v>
      </c>
      <c r="Z14" s="15">
        <f>'Détail Ford Mustang V8 GT 446'!E27</f>
        <v>1818</v>
      </c>
      <c r="AA14" s="15">
        <f>'Détail Ford Mustang V8 GT 446'!E28</f>
        <v>33</v>
      </c>
      <c r="AB14" s="15">
        <f>'Détail Ford Mustang V8 GT 446'!E29</f>
        <v>4602</v>
      </c>
      <c r="AC14" s="15">
        <f>'Détail Ford Mustang V8 GT 446'!E30</f>
        <v>33285</v>
      </c>
      <c r="AD14" s="15">
        <f>'Détail Ford Mustang V8 GT 446'!E31</f>
        <v>16630</v>
      </c>
    </row>
    <row r="15" spans="1:30" ht="15" customHeight="1" x14ac:dyDescent="0.3">
      <c r="A15" s="10" t="s">
        <v>51</v>
      </c>
      <c r="B15" s="11" t="s">
        <v>52</v>
      </c>
      <c r="C15" s="12">
        <v>253370</v>
      </c>
      <c r="D15" s="13">
        <f>'Détail Porsche 911 GT3 RS 525'!E5</f>
        <v>82979</v>
      </c>
      <c r="E15" s="12">
        <f>'Détail Porsche 911 GT3 RS 525'!E6</f>
        <v>8030</v>
      </c>
      <c r="F15" s="12">
        <f>'Détail Porsche 911 GT3 RS 525'!E7</f>
        <v>151390</v>
      </c>
      <c r="G15" s="14">
        <f>'Détail Porsche 911 GT3 RS 525'!E8</f>
        <v>20140</v>
      </c>
      <c r="H15" s="12">
        <f>'Détail Porsche 911 GT3 RS 525'!E9</f>
        <v>9423</v>
      </c>
      <c r="I15" s="12">
        <f>'Détail Porsche 911 GT3 RS 525'!E10</f>
        <v>18225</v>
      </c>
      <c r="J15" s="14">
        <f>'Détail Porsche 911 GT3 RS 525'!E11</f>
        <v>154937</v>
      </c>
      <c r="K15" s="12">
        <f>'Détail Porsche 911 GT3 RS 525'!E12</f>
        <v>407813</v>
      </c>
      <c r="L15" s="12">
        <f>'Détail Porsche 911 GT3 RS 525'!E13</f>
        <v>33273</v>
      </c>
      <c r="M15" s="12">
        <f>'Détail Porsche 911 GT3 RS 525'!E14</f>
        <v>5002</v>
      </c>
      <c r="N15" s="12">
        <f>'Détail Porsche 911 GT3 RS 525'!E15</f>
        <v>108161</v>
      </c>
      <c r="O15" s="12">
        <f>'Détail Porsche 911 GT3 RS 525'!E16</f>
        <v>117538</v>
      </c>
      <c r="P15" s="12">
        <f>'Détail Porsche 911 GT3 RS 525'!E17</f>
        <v>4252</v>
      </c>
      <c r="Q15" s="12">
        <f>'Détail Porsche 911 GT3 RS 525'!E18</f>
        <v>129870</v>
      </c>
      <c r="R15" s="12">
        <f>'Détail Porsche 911 GT3 RS 525'!E19</f>
        <v>58167</v>
      </c>
      <c r="S15" s="12">
        <f>'Détail Porsche 911 GT3 RS 525'!E20</f>
        <v>3305</v>
      </c>
      <c r="T15" s="12">
        <f>'Détail Porsche 911 GT3 RS 525'!E21</f>
        <v>6619</v>
      </c>
      <c r="U15" s="12">
        <f>'Détail Porsche 911 GT3 RS 525'!E22</f>
        <v>4140</v>
      </c>
      <c r="V15" s="14">
        <f>'Détail Porsche 911 GT3 RS 525'!E23</f>
        <v>53680</v>
      </c>
      <c r="W15" s="12">
        <f>'Détail Porsche 911 GT3 RS 525'!E24</f>
        <v>58670</v>
      </c>
      <c r="X15" s="12">
        <f>'Détail Porsche 911 GT3 RS 525'!E25</f>
        <v>39309</v>
      </c>
      <c r="Y15" s="12">
        <f>'Détail Porsche 911 GT3 RS 525'!E26</f>
        <v>17341</v>
      </c>
      <c r="Z15" s="12">
        <f>'Détail Porsche 911 GT3 RS 525'!E27</f>
        <v>1818</v>
      </c>
      <c r="AA15" s="12">
        <f>'Détail Porsche 911 GT3 RS 525'!E28</f>
        <v>33</v>
      </c>
      <c r="AB15" s="12">
        <f>'Détail Porsche 911 GT3 RS 525'!E29</f>
        <v>5762</v>
      </c>
      <c r="AC15" s="12">
        <f>'Détail Porsche 911 GT3 RS 525'!E30</f>
        <v>135933</v>
      </c>
      <c r="AD15" s="12">
        <f>'Détail Porsche 911 GT3 RS 525'!E31</f>
        <v>19726</v>
      </c>
    </row>
    <row r="16" spans="1:30" ht="15" customHeight="1" x14ac:dyDescent="0.3">
      <c r="A16" s="10" t="s">
        <v>53</v>
      </c>
      <c r="B16" s="11" t="s">
        <v>54</v>
      </c>
      <c r="C16" s="12">
        <v>36990</v>
      </c>
      <c r="D16" s="13">
        <f>'Détail Tesla Model 3 Standard'!E5</f>
        <v>14</v>
      </c>
      <c r="E16" s="15">
        <f>'Détail Tesla Model 3 Standard'!E6</f>
        <v>30</v>
      </c>
      <c r="F16" s="15">
        <f>'Détail Tesla Model 3 Standard'!E7</f>
        <v>6170</v>
      </c>
      <c r="G16" s="14">
        <f>'Détail Tesla Model 3 Standard'!E8</f>
        <v>962</v>
      </c>
      <c r="H16" s="15">
        <f>'Détail Tesla Model 3 Standard'!E9</f>
        <v>77</v>
      </c>
      <c r="I16" s="15">
        <f>'Détail Tesla Model 3 Standard'!E10</f>
        <v>25</v>
      </c>
      <c r="J16" s="14">
        <f>'Détail Tesla Model 3 Standard'!E11</f>
        <v>0</v>
      </c>
      <c r="K16" s="15">
        <f>'Détail Tesla Model 3 Standard'!E12</f>
        <v>7943</v>
      </c>
      <c r="L16" s="15">
        <f>'Détail Tesla Model 3 Standard'!E13</f>
        <v>190</v>
      </c>
      <c r="M16" s="15">
        <f>'Détail Tesla Model 3 Standard'!E14</f>
        <v>1004</v>
      </c>
      <c r="N16" s="15">
        <f>'Détail Tesla Model 3 Standard'!E15</f>
        <v>2300</v>
      </c>
      <c r="O16" s="15">
        <f>'Détail Tesla Model 3 Standard'!E16</f>
        <v>87</v>
      </c>
      <c r="P16" s="15">
        <f>'Détail Tesla Model 3 Standard'!E17</f>
        <v>200</v>
      </c>
      <c r="Q16" s="15">
        <f>'Détail Tesla Model 3 Standard'!E18</f>
        <v>1256</v>
      </c>
      <c r="R16" s="15">
        <f>'Détail Tesla Model 3 Standard'!E19</f>
        <v>401</v>
      </c>
      <c r="S16" s="15">
        <f>'Détail Tesla Model 3 Standard'!E20</f>
        <v>0</v>
      </c>
      <c r="T16" s="15">
        <f>'Détail Tesla Model 3 Standard'!E21</f>
        <v>19</v>
      </c>
      <c r="U16" s="15">
        <f>'Détail Tesla Model 3 Standard'!E22</f>
        <v>350</v>
      </c>
      <c r="V16" s="14">
        <f>'Détail Tesla Model 3 Standard'!E23</f>
        <v>250</v>
      </c>
      <c r="W16" s="15">
        <f>'Détail Tesla Model 3 Standard'!E24</f>
        <v>6447</v>
      </c>
      <c r="X16" s="15">
        <f>'Détail Tesla Model 3 Standard'!E25</f>
        <v>37</v>
      </c>
      <c r="Y16" s="15">
        <f>'Détail Tesla Model 3 Standard'!E26</f>
        <v>100</v>
      </c>
      <c r="Z16" s="15">
        <f>'Détail Tesla Model 3 Standard'!E27</f>
        <v>98</v>
      </c>
      <c r="AA16" s="15">
        <f>'Détail Tesla Model 3 Standard'!E28</f>
        <v>33</v>
      </c>
      <c r="AB16" s="15">
        <f>'Détail Tesla Model 3 Standard'!E29</f>
        <v>62</v>
      </c>
      <c r="AC16" s="15">
        <f>'Détail Tesla Model 3 Standard'!E30</f>
        <v>65</v>
      </c>
      <c r="AD16" s="15">
        <f>'Détail Tesla Model 3 Standard'!E31</f>
        <v>396</v>
      </c>
    </row>
    <row r="18" spans="1:10" ht="15" customHeight="1" x14ac:dyDescent="0.3">
      <c r="A18" s="4" t="s">
        <v>55</v>
      </c>
      <c r="B18" s="4"/>
      <c r="C18" s="4"/>
      <c r="D18" s="4"/>
      <c r="E18" s="4"/>
      <c r="F18" s="4"/>
      <c r="G18" s="4"/>
      <c r="H18" s="4"/>
      <c r="I18" s="4"/>
      <c r="J18" s="4"/>
    </row>
  </sheetData>
  <mergeCells count="3">
    <mergeCell ref="A1:AC1"/>
    <mergeCell ref="A2:AC2"/>
    <mergeCell ref="A18:J18"/>
  </mergeCells>
  <conditionalFormatting sqref="D5:AD16">
    <cfRule type="colorScale" priority="2">
      <colorScale>
        <cfvo type="min"/>
        <cfvo type="percentile" val="50"/>
        <cfvo type="max"/>
        <color rgb="FFD4F1D4"/>
        <color rgb="FFFFF5CC"/>
        <color rgb="FFF8D2D2"/>
      </colorScale>
    </cfRule>
  </conditionalFormatting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207D2-F53D-4A1C-8F0E-D8CEDEF11BF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DE37A-A563-4395-BC3B-C89E188EA8C2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F5FED-C69F-45F3-924B-E0E6381C7869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B1419-45E9-44A6-B9F8-CA48BA7CDB63}"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3"/>
  <sheetViews>
    <sheetView zoomScaleNormal="100" workbookViewId="0">
      <pane ySplit="4" topLeftCell="A5" activePane="bottomLeft" state="frozen"/>
      <selection pane="bottomLeft" sqref="A1:H1"/>
    </sheetView>
  </sheetViews>
  <sheetFormatPr baseColWidth="10" defaultColWidth="8.6640625" defaultRowHeight="14.4" x14ac:dyDescent="0.3"/>
  <cols>
    <col min="1" max="1" width="22" customWidth="1"/>
    <col min="2" max="3" width="14" customWidth="1"/>
    <col min="4" max="4" width="18" customWidth="1"/>
    <col min="5" max="5" width="16" customWidth="1"/>
    <col min="6" max="6" width="14" customWidth="1"/>
    <col min="7" max="7" width="10" customWidth="1"/>
    <col min="8" max="8" width="50" customWidth="1"/>
  </cols>
  <sheetData>
    <row r="1" spans="1:8" ht="27.75" customHeight="1" x14ac:dyDescent="0.3">
      <c r="A1" s="6" t="s">
        <v>56</v>
      </c>
      <c r="B1" s="6"/>
      <c r="C1" s="6"/>
      <c r="D1" s="6"/>
      <c r="E1" s="6"/>
      <c r="F1" s="6"/>
      <c r="G1" s="6"/>
      <c r="H1" s="6"/>
    </row>
    <row r="2" spans="1:8" ht="36" customHeight="1" x14ac:dyDescent="0.3">
      <c r="A2" s="4" t="s">
        <v>57</v>
      </c>
      <c r="B2" s="4"/>
      <c r="C2" s="4"/>
      <c r="D2" s="4"/>
      <c r="E2" s="4"/>
      <c r="F2" s="4"/>
      <c r="G2" s="4"/>
      <c r="H2" s="4"/>
    </row>
    <row r="4" spans="1:8" ht="31.5" customHeight="1" x14ac:dyDescent="0.3">
      <c r="A4" s="7" t="s">
        <v>58</v>
      </c>
      <c r="B4" s="7" t="s">
        <v>59</v>
      </c>
      <c r="C4" s="7" t="s">
        <v>60</v>
      </c>
      <c r="D4" s="7" t="s">
        <v>61</v>
      </c>
      <c r="E4" s="7" t="s">
        <v>62</v>
      </c>
      <c r="F4" s="7" t="s">
        <v>63</v>
      </c>
      <c r="G4" s="7" t="s">
        <v>64</v>
      </c>
      <c r="H4" s="7" t="s">
        <v>65</v>
      </c>
    </row>
    <row r="5" spans="1:8" ht="32.25" customHeight="1" x14ac:dyDescent="0.3">
      <c r="A5" s="16" t="s">
        <v>5</v>
      </c>
      <c r="B5" s="17">
        <v>360</v>
      </c>
      <c r="C5" s="17">
        <v>0</v>
      </c>
      <c r="D5" s="17">
        <v>359</v>
      </c>
      <c r="E5" s="13">
        <f t="shared" ref="E5:E31" si="0">B5+C5*10+D5</f>
        <v>719</v>
      </c>
      <c r="F5" s="17">
        <v>0</v>
      </c>
      <c r="G5" s="18" t="s">
        <v>66</v>
      </c>
      <c r="H5" s="19" t="s">
        <v>67</v>
      </c>
    </row>
    <row r="6" spans="1:8" ht="21.75" customHeight="1" x14ac:dyDescent="0.3">
      <c r="A6" s="20" t="s">
        <v>6</v>
      </c>
      <c r="B6" s="21">
        <v>0</v>
      </c>
      <c r="C6" s="21">
        <v>75</v>
      </c>
      <c r="D6" s="21">
        <v>30</v>
      </c>
      <c r="E6" s="22">
        <f t="shared" si="0"/>
        <v>780</v>
      </c>
      <c r="F6" s="21">
        <v>0</v>
      </c>
      <c r="G6" s="23" t="s">
        <v>66</v>
      </c>
      <c r="H6" s="24" t="s">
        <v>68</v>
      </c>
    </row>
    <row r="7" spans="1:8" ht="21.75" customHeight="1" x14ac:dyDescent="0.3">
      <c r="A7" s="25" t="s">
        <v>7</v>
      </c>
      <c r="B7" s="26">
        <v>479</v>
      </c>
      <c r="C7" s="26">
        <v>346</v>
      </c>
      <c r="D7" s="26">
        <v>200</v>
      </c>
      <c r="E7" s="27">
        <f t="shared" si="0"/>
        <v>4139</v>
      </c>
      <c r="F7" s="26">
        <v>107</v>
      </c>
      <c r="G7" s="28" t="s">
        <v>66</v>
      </c>
      <c r="H7" s="29" t="s">
        <v>69</v>
      </c>
    </row>
    <row r="8" spans="1:8" ht="21.75" customHeight="1" x14ac:dyDescent="0.3">
      <c r="A8" s="30" t="s">
        <v>8</v>
      </c>
      <c r="B8" s="31">
        <v>700</v>
      </c>
      <c r="C8" s="31">
        <v>288</v>
      </c>
      <c r="D8" s="31">
        <v>30</v>
      </c>
      <c r="E8" s="32">
        <f t="shared" si="0"/>
        <v>3610</v>
      </c>
      <c r="F8" s="31">
        <v>0</v>
      </c>
      <c r="G8" s="33" t="s">
        <v>70</v>
      </c>
      <c r="H8" s="34" t="s">
        <v>71</v>
      </c>
    </row>
    <row r="9" spans="1:8" ht="21.75" customHeight="1" x14ac:dyDescent="0.3">
      <c r="A9" s="25" t="s">
        <v>9</v>
      </c>
      <c r="B9" s="26">
        <v>465</v>
      </c>
      <c r="C9" s="26">
        <v>130</v>
      </c>
      <c r="D9" s="26">
        <v>25</v>
      </c>
      <c r="E9" s="27">
        <f t="shared" si="0"/>
        <v>1790</v>
      </c>
      <c r="F9" s="26">
        <v>45</v>
      </c>
      <c r="G9" s="28" t="s">
        <v>66</v>
      </c>
      <c r="H9" s="29" t="s">
        <v>72</v>
      </c>
    </row>
    <row r="10" spans="1:8" ht="15" customHeight="1" x14ac:dyDescent="0.3">
      <c r="A10" s="20" t="s">
        <v>10</v>
      </c>
      <c r="B10" s="21">
        <v>20</v>
      </c>
      <c r="C10" s="21">
        <v>76</v>
      </c>
      <c r="D10" s="21">
        <v>25</v>
      </c>
      <c r="E10" s="22">
        <f t="shared" si="0"/>
        <v>805</v>
      </c>
      <c r="F10" s="21">
        <v>0</v>
      </c>
      <c r="G10" s="23" t="s">
        <v>66</v>
      </c>
      <c r="H10" s="24" t="s">
        <v>73</v>
      </c>
    </row>
    <row r="11" spans="1:8" ht="21.75" customHeight="1" x14ac:dyDescent="0.3">
      <c r="A11" s="30" t="s">
        <v>11</v>
      </c>
      <c r="B11" s="31">
        <v>896</v>
      </c>
      <c r="C11" s="31">
        <v>56</v>
      </c>
      <c r="D11" s="31">
        <v>15</v>
      </c>
      <c r="E11" s="32">
        <f t="shared" si="0"/>
        <v>1471</v>
      </c>
      <c r="F11" s="31">
        <v>0</v>
      </c>
      <c r="G11" s="33" t="s">
        <v>70</v>
      </c>
      <c r="H11" s="34" t="s">
        <v>74</v>
      </c>
    </row>
    <row r="12" spans="1:8" ht="21.75" customHeight="1" x14ac:dyDescent="0.3">
      <c r="A12" s="20" t="s">
        <v>12</v>
      </c>
      <c r="B12" s="21">
        <v>13413</v>
      </c>
      <c r="C12" s="21">
        <v>179</v>
      </c>
      <c r="D12" s="21">
        <v>180</v>
      </c>
      <c r="E12" s="22">
        <f t="shared" si="0"/>
        <v>15383</v>
      </c>
      <c r="F12" s="21">
        <v>0</v>
      </c>
      <c r="G12" s="23" t="s">
        <v>66</v>
      </c>
      <c r="H12" s="24" t="s">
        <v>75</v>
      </c>
    </row>
    <row r="13" spans="1:8" ht="15" customHeight="1" x14ac:dyDescent="0.3">
      <c r="A13" s="25" t="s">
        <v>13</v>
      </c>
      <c r="B13" s="26">
        <v>635</v>
      </c>
      <c r="C13" s="26">
        <v>33</v>
      </c>
      <c r="D13" s="26">
        <v>130</v>
      </c>
      <c r="E13" s="27">
        <f t="shared" si="0"/>
        <v>1095</v>
      </c>
      <c r="F13" s="26">
        <v>0</v>
      </c>
      <c r="G13" s="28" t="s">
        <v>66</v>
      </c>
      <c r="H13" s="29" t="s">
        <v>76</v>
      </c>
    </row>
    <row r="14" spans="1:8" ht="15" customHeight="1" x14ac:dyDescent="0.3">
      <c r="A14" s="20" t="s">
        <v>14</v>
      </c>
      <c r="B14" s="21">
        <v>623</v>
      </c>
      <c r="C14" s="21">
        <v>79</v>
      </c>
      <c r="D14" s="21">
        <v>0</v>
      </c>
      <c r="E14" s="22">
        <f t="shared" si="0"/>
        <v>1413</v>
      </c>
      <c r="F14" s="21">
        <v>0</v>
      </c>
      <c r="G14" s="23" t="s">
        <v>66</v>
      </c>
      <c r="H14" s="24" t="s">
        <v>77</v>
      </c>
    </row>
    <row r="15" spans="1:8" ht="15" customHeight="1" x14ac:dyDescent="0.3">
      <c r="A15" s="25" t="s">
        <v>15</v>
      </c>
      <c r="B15" s="26">
        <v>1124</v>
      </c>
      <c r="C15" s="26">
        <v>125</v>
      </c>
      <c r="D15" s="26">
        <v>20</v>
      </c>
      <c r="E15" s="27">
        <f t="shared" si="0"/>
        <v>2394</v>
      </c>
      <c r="F15" s="26">
        <v>0</v>
      </c>
      <c r="G15" s="28" t="s">
        <v>66</v>
      </c>
      <c r="H15" s="29" t="s">
        <v>78</v>
      </c>
    </row>
    <row r="16" spans="1:8" ht="15" customHeight="1" x14ac:dyDescent="0.3">
      <c r="A16" s="20" t="s">
        <v>16</v>
      </c>
      <c r="B16" s="21">
        <v>1257</v>
      </c>
      <c r="C16" s="21">
        <v>0</v>
      </c>
      <c r="D16" s="21">
        <v>87</v>
      </c>
      <c r="E16" s="22">
        <f t="shared" si="0"/>
        <v>1344</v>
      </c>
      <c r="F16" s="21">
        <v>0</v>
      </c>
      <c r="G16" s="23" t="s">
        <v>66</v>
      </c>
      <c r="H16" s="24" t="s">
        <v>79</v>
      </c>
    </row>
    <row r="17" spans="1:8" ht="15" customHeight="1" x14ac:dyDescent="0.3">
      <c r="A17" s="25" t="s">
        <v>17</v>
      </c>
      <c r="B17" s="26">
        <v>148</v>
      </c>
      <c r="C17" s="26">
        <v>63</v>
      </c>
      <c r="D17" s="26">
        <v>200</v>
      </c>
      <c r="E17" s="27">
        <f t="shared" si="0"/>
        <v>978</v>
      </c>
      <c r="F17" s="26">
        <v>47</v>
      </c>
      <c r="G17" s="28" t="s">
        <v>66</v>
      </c>
      <c r="H17" s="29" t="s">
        <v>80</v>
      </c>
    </row>
    <row r="18" spans="1:8" ht="15" customHeight="1" x14ac:dyDescent="0.3">
      <c r="A18" s="20" t="s">
        <v>18</v>
      </c>
      <c r="B18" s="21">
        <v>4118</v>
      </c>
      <c r="C18" s="21">
        <v>200</v>
      </c>
      <c r="D18" s="21">
        <v>56</v>
      </c>
      <c r="E18" s="22">
        <f t="shared" si="0"/>
        <v>6174</v>
      </c>
      <c r="F18" s="21">
        <v>0</v>
      </c>
      <c r="G18" s="23" t="s">
        <v>66</v>
      </c>
      <c r="H18" s="24" t="s">
        <v>81</v>
      </c>
    </row>
    <row r="19" spans="1:8" ht="21.75" customHeight="1" x14ac:dyDescent="0.3">
      <c r="A19" s="25" t="s">
        <v>19</v>
      </c>
      <c r="B19" s="26">
        <v>292</v>
      </c>
      <c r="C19" s="26">
        <v>191</v>
      </c>
      <c r="D19" s="26">
        <v>101</v>
      </c>
      <c r="E19" s="27">
        <f t="shared" si="0"/>
        <v>2303</v>
      </c>
      <c r="F19" s="26">
        <v>0</v>
      </c>
      <c r="G19" s="28" t="s">
        <v>66</v>
      </c>
      <c r="H19" s="29" t="s">
        <v>82</v>
      </c>
    </row>
    <row r="20" spans="1:8" ht="15" customHeight="1" x14ac:dyDescent="0.3">
      <c r="A20" s="20" t="s">
        <v>20</v>
      </c>
      <c r="B20" s="21">
        <v>121</v>
      </c>
      <c r="C20" s="21">
        <v>88</v>
      </c>
      <c r="D20" s="21">
        <v>120</v>
      </c>
      <c r="E20" s="22">
        <f t="shared" si="0"/>
        <v>1121</v>
      </c>
      <c r="F20" s="21">
        <v>0</v>
      </c>
      <c r="G20" s="23" t="s">
        <v>66</v>
      </c>
      <c r="H20" s="24" t="s">
        <v>83</v>
      </c>
    </row>
    <row r="21" spans="1:8" ht="15" customHeight="1" x14ac:dyDescent="0.3">
      <c r="A21" s="25" t="s">
        <v>21</v>
      </c>
      <c r="B21" s="26">
        <v>0</v>
      </c>
      <c r="C21" s="26">
        <v>57</v>
      </c>
      <c r="D21" s="26">
        <v>19</v>
      </c>
      <c r="E21" s="27">
        <f t="shared" si="0"/>
        <v>589</v>
      </c>
      <c r="F21" s="26">
        <v>0</v>
      </c>
      <c r="G21" s="28" t="s">
        <v>66</v>
      </c>
      <c r="H21" s="29" t="s">
        <v>84</v>
      </c>
    </row>
    <row r="22" spans="1:8" ht="21.75" customHeight="1" x14ac:dyDescent="0.3">
      <c r="A22" s="20" t="s">
        <v>22</v>
      </c>
      <c r="B22" s="21">
        <v>0</v>
      </c>
      <c r="C22" s="21">
        <v>66</v>
      </c>
      <c r="D22" s="21">
        <v>50</v>
      </c>
      <c r="E22" s="22">
        <f t="shared" si="0"/>
        <v>710</v>
      </c>
      <c r="F22" s="21">
        <v>0</v>
      </c>
      <c r="G22" s="23" t="s">
        <v>66</v>
      </c>
      <c r="H22" s="24" t="s">
        <v>85</v>
      </c>
    </row>
    <row r="23" spans="1:8" ht="21.75" customHeight="1" x14ac:dyDescent="0.3">
      <c r="A23" s="30" t="s">
        <v>23</v>
      </c>
      <c r="B23" s="31">
        <v>1344</v>
      </c>
      <c r="C23" s="31">
        <v>150</v>
      </c>
      <c r="D23" s="31">
        <v>70</v>
      </c>
      <c r="E23" s="32">
        <f t="shared" si="0"/>
        <v>2914</v>
      </c>
      <c r="F23" s="31">
        <v>0</v>
      </c>
      <c r="G23" s="33" t="s">
        <v>70</v>
      </c>
      <c r="H23" s="34" t="s">
        <v>86</v>
      </c>
    </row>
    <row r="24" spans="1:8" ht="21.75" customHeight="1" x14ac:dyDescent="0.3">
      <c r="A24" s="20" t="s">
        <v>24</v>
      </c>
      <c r="B24" s="21">
        <v>7900</v>
      </c>
      <c r="C24" s="21">
        <v>396</v>
      </c>
      <c r="D24" s="21">
        <v>100</v>
      </c>
      <c r="E24" s="22">
        <f t="shared" si="0"/>
        <v>11960</v>
      </c>
      <c r="F24" s="21">
        <v>0</v>
      </c>
      <c r="G24" s="23" t="s">
        <v>66</v>
      </c>
      <c r="H24" s="24" t="s">
        <v>87</v>
      </c>
    </row>
    <row r="25" spans="1:8" ht="15" customHeight="1" x14ac:dyDescent="0.3">
      <c r="A25" s="25" t="s">
        <v>25</v>
      </c>
      <c r="B25" s="26">
        <v>415</v>
      </c>
      <c r="C25" s="26">
        <v>0</v>
      </c>
      <c r="D25" s="26">
        <v>37</v>
      </c>
      <c r="E25" s="27">
        <f t="shared" si="0"/>
        <v>452</v>
      </c>
      <c r="F25" s="26">
        <v>0</v>
      </c>
      <c r="G25" s="28" t="s">
        <v>66</v>
      </c>
      <c r="H25" s="29" t="s">
        <v>88</v>
      </c>
    </row>
    <row r="26" spans="1:8" ht="15" customHeight="1" x14ac:dyDescent="0.3">
      <c r="A26" s="20" t="s">
        <v>26</v>
      </c>
      <c r="B26" s="21">
        <v>690</v>
      </c>
      <c r="C26" s="21">
        <v>125</v>
      </c>
      <c r="D26" s="21">
        <v>100</v>
      </c>
      <c r="E26" s="22">
        <f t="shared" si="0"/>
        <v>2040</v>
      </c>
      <c r="F26" s="21">
        <v>0</v>
      </c>
      <c r="G26" s="23" t="s">
        <v>66</v>
      </c>
      <c r="H26" s="24" t="s">
        <v>89</v>
      </c>
    </row>
    <row r="27" spans="1:8" ht="15" customHeight="1" x14ac:dyDescent="0.3">
      <c r="A27" s="25" t="s">
        <v>27</v>
      </c>
      <c r="B27" s="26">
        <v>0</v>
      </c>
      <c r="C27" s="26">
        <v>16</v>
      </c>
      <c r="D27" s="26">
        <v>18</v>
      </c>
      <c r="E27" s="27">
        <f t="shared" si="0"/>
        <v>178</v>
      </c>
      <c r="F27" s="26">
        <v>28</v>
      </c>
      <c r="G27" s="28" t="s">
        <v>66</v>
      </c>
      <c r="H27" s="29" t="s">
        <v>90</v>
      </c>
    </row>
    <row r="28" spans="1:8" ht="15" customHeight="1" x14ac:dyDescent="0.3">
      <c r="A28" s="20" t="s">
        <v>28</v>
      </c>
      <c r="B28" s="21">
        <v>0</v>
      </c>
      <c r="C28" s="21">
        <v>0</v>
      </c>
      <c r="D28" s="21">
        <v>33</v>
      </c>
      <c r="E28" s="22">
        <f t="shared" si="0"/>
        <v>33</v>
      </c>
      <c r="F28" s="21">
        <v>62</v>
      </c>
      <c r="G28" s="23" t="s">
        <v>66</v>
      </c>
      <c r="H28" s="24"/>
    </row>
    <row r="29" spans="1:8" ht="15" customHeight="1" x14ac:dyDescent="0.3">
      <c r="A29" s="25" t="s">
        <v>29</v>
      </c>
      <c r="B29" s="26">
        <v>17</v>
      </c>
      <c r="C29" s="26">
        <v>0</v>
      </c>
      <c r="D29" s="26">
        <v>62</v>
      </c>
      <c r="E29" s="27">
        <f t="shared" si="0"/>
        <v>79</v>
      </c>
      <c r="F29" s="26">
        <v>90</v>
      </c>
      <c r="G29" s="28" t="s">
        <v>66</v>
      </c>
      <c r="H29" s="29" t="s">
        <v>91</v>
      </c>
    </row>
    <row r="30" spans="1:8" ht="15" customHeight="1" x14ac:dyDescent="0.3">
      <c r="A30" s="20" t="s">
        <v>30</v>
      </c>
      <c r="B30" s="21">
        <v>147</v>
      </c>
      <c r="C30" s="21">
        <v>62</v>
      </c>
      <c r="D30" s="21">
        <v>65</v>
      </c>
      <c r="E30" s="22">
        <f t="shared" si="0"/>
        <v>832</v>
      </c>
      <c r="F30" s="21">
        <v>118</v>
      </c>
      <c r="G30" s="23" t="s">
        <v>66</v>
      </c>
      <c r="H30" s="24" t="s">
        <v>92</v>
      </c>
    </row>
    <row r="31" spans="1:8" ht="15" customHeight="1" x14ac:dyDescent="0.3">
      <c r="A31" s="25" t="s">
        <v>31</v>
      </c>
      <c r="B31" s="26">
        <v>1410</v>
      </c>
      <c r="C31" s="26">
        <v>210</v>
      </c>
      <c r="D31" s="26">
        <v>66</v>
      </c>
      <c r="E31" s="27">
        <f t="shared" si="0"/>
        <v>3576</v>
      </c>
      <c r="F31" s="26">
        <v>0</v>
      </c>
      <c r="G31" s="28" t="s">
        <v>66</v>
      </c>
      <c r="H31" s="29" t="s">
        <v>93</v>
      </c>
    </row>
    <row r="33" spans="1:8" ht="27.75" customHeight="1" x14ac:dyDescent="0.3">
      <c r="A33" s="4" t="s">
        <v>94</v>
      </c>
      <c r="B33" s="4"/>
      <c r="C33" s="4"/>
      <c r="D33" s="4"/>
      <c r="E33" s="4"/>
      <c r="F33" s="4"/>
      <c r="G33" s="4"/>
      <c r="H33" s="4"/>
    </row>
  </sheetData>
  <mergeCells count="3">
    <mergeCell ref="A1:H1"/>
    <mergeCell ref="A2:H2"/>
    <mergeCell ref="A33:H33"/>
  </mergeCells>
  <pageMargins left="0.75" right="0.75" top="1" bottom="1" header="0.511811023622047" footer="0.511811023622047"/>
  <pageSetup paperSize="9" orientation="portrait" horizontalDpi="300" verticalDpi="300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3"/>
  <sheetViews>
    <sheetView zoomScaleNormal="100" workbookViewId="0">
      <pane ySplit="4" topLeftCell="A18" activePane="bottomLeft" state="frozen"/>
      <selection pane="bottomLeft" sqref="A1:H1"/>
    </sheetView>
  </sheetViews>
  <sheetFormatPr baseColWidth="10" defaultColWidth="8.6640625" defaultRowHeight="14.4" x14ac:dyDescent="0.3"/>
  <cols>
    <col min="1" max="1" width="22" customWidth="1"/>
    <col min="2" max="3" width="14" customWidth="1"/>
    <col min="4" max="4" width="18" customWidth="1"/>
    <col min="5" max="5" width="16" customWidth="1"/>
    <col min="6" max="6" width="14" customWidth="1"/>
    <col min="7" max="7" width="10" customWidth="1"/>
    <col min="8" max="8" width="50" customWidth="1"/>
  </cols>
  <sheetData>
    <row r="1" spans="1:8" ht="27.75" customHeight="1" x14ac:dyDescent="0.3">
      <c r="A1" s="6" t="s">
        <v>95</v>
      </c>
      <c r="B1" s="6"/>
      <c r="C1" s="6"/>
      <c r="D1" s="6"/>
      <c r="E1" s="6"/>
      <c r="F1" s="6"/>
      <c r="G1" s="6"/>
      <c r="H1" s="6"/>
    </row>
    <row r="2" spans="1:8" ht="36" customHeight="1" x14ac:dyDescent="0.3">
      <c r="A2" s="4" t="s">
        <v>96</v>
      </c>
      <c r="B2" s="4"/>
      <c r="C2" s="4"/>
      <c r="D2" s="4"/>
      <c r="E2" s="4"/>
      <c r="F2" s="4"/>
      <c r="G2" s="4"/>
      <c r="H2" s="4"/>
    </row>
    <row r="4" spans="1:8" ht="31.5" customHeight="1" x14ac:dyDescent="0.3">
      <c r="A4" s="7" t="s">
        <v>58</v>
      </c>
      <c r="B4" s="7" t="s">
        <v>59</v>
      </c>
      <c r="C4" s="7" t="s">
        <v>60</v>
      </c>
      <c r="D4" s="7" t="s">
        <v>61</v>
      </c>
      <c r="E4" s="7" t="s">
        <v>62</v>
      </c>
      <c r="F4" s="7" t="s">
        <v>63</v>
      </c>
      <c r="G4" s="7" t="s">
        <v>64</v>
      </c>
      <c r="H4" s="7" t="s">
        <v>65</v>
      </c>
    </row>
    <row r="5" spans="1:8" ht="32.25" customHeight="1" x14ac:dyDescent="0.3">
      <c r="A5" s="16" t="s">
        <v>5</v>
      </c>
      <c r="B5" s="17">
        <v>230</v>
      </c>
      <c r="C5" s="17">
        <v>0</v>
      </c>
      <c r="D5" s="17">
        <v>359</v>
      </c>
      <c r="E5" s="13">
        <f t="shared" ref="E5:E31" si="0">B5+C5*10+D5</f>
        <v>589</v>
      </c>
      <c r="F5" s="17">
        <v>0</v>
      </c>
      <c r="G5" s="18" t="s">
        <v>66</v>
      </c>
      <c r="H5" s="19" t="s">
        <v>67</v>
      </c>
    </row>
    <row r="6" spans="1:8" ht="21.75" customHeight="1" x14ac:dyDescent="0.3">
      <c r="A6" s="20" t="s">
        <v>6</v>
      </c>
      <c r="B6" s="21">
        <v>0</v>
      </c>
      <c r="C6" s="21">
        <v>66</v>
      </c>
      <c r="D6" s="21">
        <v>30</v>
      </c>
      <c r="E6" s="22">
        <f t="shared" si="0"/>
        <v>690</v>
      </c>
      <c r="F6" s="21">
        <v>0</v>
      </c>
      <c r="G6" s="23" t="s">
        <v>66</v>
      </c>
      <c r="H6" s="24" t="s">
        <v>68</v>
      </c>
    </row>
    <row r="7" spans="1:8" ht="21.75" customHeight="1" x14ac:dyDescent="0.3">
      <c r="A7" s="25" t="s">
        <v>7</v>
      </c>
      <c r="B7" s="26">
        <v>398</v>
      </c>
      <c r="C7" s="26">
        <v>294</v>
      </c>
      <c r="D7" s="26">
        <v>200</v>
      </c>
      <c r="E7" s="27">
        <f t="shared" si="0"/>
        <v>3538</v>
      </c>
      <c r="F7" s="26">
        <v>107</v>
      </c>
      <c r="G7" s="28" t="s">
        <v>66</v>
      </c>
      <c r="H7" s="29" t="s">
        <v>69</v>
      </c>
    </row>
    <row r="8" spans="1:8" ht="21.75" customHeight="1" x14ac:dyDescent="0.3">
      <c r="A8" s="30" t="s">
        <v>8</v>
      </c>
      <c r="B8" s="31">
        <v>149</v>
      </c>
      <c r="C8" s="31">
        <v>239</v>
      </c>
      <c r="D8" s="31">
        <v>30</v>
      </c>
      <c r="E8" s="32">
        <f t="shared" si="0"/>
        <v>2569</v>
      </c>
      <c r="F8" s="31">
        <v>0</v>
      </c>
      <c r="G8" s="33" t="s">
        <v>70</v>
      </c>
      <c r="H8" s="34" t="s">
        <v>71</v>
      </c>
    </row>
    <row r="9" spans="1:8" ht="21.75" customHeight="1" x14ac:dyDescent="0.3">
      <c r="A9" s="25" t="s">
        <v>9</v>
      </c>
      <c r="B9" s="26">
        <v>513</v>
      </c>
      <c r="C9" s="26">
        <v>130</v>
      </c>
      <c r="D9" s="26">
        <v>25</v>
      </c>
      <c r="E9" s="27">
        <f t="shared" si="0"/>
        <v>1838</v>
      </c>
      <c r="F9" s="26">
        <v>45</v>
      </c>
      <c r="G9" s="28" t="s">
        <v>66</v>
      </c>
      <c r="H9" s="29" t="s">
        <v>72</v>
      </c>
    </row>
    <row r="10" spans="1:8" ht="15" customHeight="1" x14ac:dyDescent="0.3">
      <c r="A10" s="20" t="s">
        <v>10</v>
      </c>
      <c r="B10" s="21">
        <v>0</v>
      </c>
      <c r="C10" s="21">
        <v>54</v>
      </c>
      <c r="D10" s="21">
        <v>25</v>
      </c>
      <c r="E10" s="22">
        <f t="shared" si="0"/>
        <v>565</v>
      </c>
      <c r="F10" s="21">
        <v>0</v>
      </c>
      <c r="G10" s="23" t="s">
        <v>66</v>
      </c>
      <c r="H10" s="24" t="s">
        <v>73</v>
      </c>
    </row>
    <row r="11" spans="1:8" ht="21.75" customHeight="1" x14ac:dyDescent="0.3">
      <c r="A11" s="30" t="s">
        <v>11</v>
      </c>
      <c r="B11" s="31">
        <v>897</v>
      </c>
      <c r="C11" s="31">
        <v>56</v>
      </c>
      <c r="D11" s="31">
        <v>15</v>
      </c>
      <c r="E11" s="32">
        <f t="shared" si="0"/>
        <v>1472</v>
      </c>
      <c r="F11" s="31">
        <v>0</v>
      </c>
      <c r="G11" s="33" t="s">
        <v>70</v>
      </c>
      <c r="H11" s="34" t="s">
        <v>74</v>
      </c>
    </row>
    <row r="12" spans="1:8" ht="21.75" customHeight="1" x14ac:dyDescent="0.3">
      <c r="A12" s="20" t="s">
        <v>12</v>
      </c>
      <c r="B12" s="21">
        <v>14621</v>
      </c>
      <c r="C12" s="21">
        <v>175</v>
      </c>
      <c r="D12" s="21">
        <v>180</v>
      </c>
      <c r="E12" s="22">
        <f t="shared" si="0"/>
        <v>16551</v>
      </c>
      <c r="F12" s="21">
        <v>0</v>
      </c>
      <c r="G12" s="23" t="s">
        <v>66</v>
      </c>
      <c r="H12" s="24" t="s">
        <v>75</v>
      </c>
    </row>
    <row r="13" spans="1:8" ht="15" customHeight="1" x14ac:dyDescent="0.3">
      <c r="A13" s="25" t="s">
        <v>13</v>
      </c>
      <c r="B13" s="26">
        <v>0</v>
      </c>
      <c r="C13" s="26">
        <v>33</v>
      </c>
      <c r="D13" s="26">
        <v>130</v>
      </c>
      <c r="E13" s="27">
        <f t="shared" si="0"/>
        <v>460</v>
      </c>
      <c r="F13" s="26">
        <v>0</v>
      </c>
      <c r="G13" s="28" t="s">
        <v>66</v>
      </c>
      <c r="H13" s="29" t="s">
        <v>76</v>
      </c>
    </row>
    <row r="14" spans="1:8" ht="15" customHeight="1" x14ac:dyDescent="0.3">
      <c r="A14" s="20" t="s">
        <v>14</v>
      </c>
      <c r="B14" s="21">
        <v>530</v>
      </c>
      <c r="C14" s="21">
        <v>76</v>
      </c>
      <c r="D14" s="21">
        <v>0</v>
      </c>
      <c r="E14" s="22">
        <f t="shared" si="0"/>
        <v>1290</v>
      </c>
      <c r="F14" s="21">
        <v>0</v>
      </c>
      <c r="G14" s="23" t="s">
        <v>66</v>
      </c>
      <c r="H14" s="24" t="s">
        <v>77</v>
      </c>
    </row>
    <row r="15" spans="1:8" ht="15" customHeight="1" x14ac:dyDescent="0.3">
      <c r="A15" s="25" t="s">
        <v>15</v>
      </c>
      <c r="B15" s="26">
        <v>1107</v>
      </c>
      <c r="C15" s="26">
        <v>121</v>
      </c>
      <c r="D15" s="26">
        <v>20</v>
      </c>
      <c r="E15" s="27">
        <f t="shared" si="0"/>
        <v>2337</v>
      </c>
      <c r="F15" s="26">
        <v>0</v>
      </c>
      <c r="G15" s="28" t="s">
        <v>66</v>
      </c>
      <c r="H15" s="29" t="s">
        <v>78</v>
      </c>
    </row>
    <row r="16" spans="1:8" ht="15" customHeight="1" x14ac:dyDescent="0.3">
      <c r="A16" s="20" t="s">
        <v>16</v>
      </c>
      <c r="B16" s="21">
        <v>1346</v>
      </c>
      <c r="C16" s="21">
        <v>0</v>
      </c>
      <c r="D16" s="21">
        <v>87</v>
      </c>
      <c r="E16" s="22">
        <f t="shared" si="0"/>
        <v>1433</v>
      </c>
      <c r="F16" s="21">
        <v>0</v>
      </c>
      <c r="G16" s="23" t="s">
        <v>66</v>
      </c>
      <c r="H16" s="24" t="s">
        <v>79</v>
      </c>
    </row>
    <row r="17" spans="1:8" ht="15" customHeight="1" x14ac:dyDescent="0.3">
      <c r="A17" s="25" t="s">
        <v>17</v>
      </c>
      <c r="B17" s="26">
        <v>148</v>
      </c>
      <c r="C17" s="26">
        <v>63</v>
      </c>
      <c r="D17" s="26">
        <v>200</v>
      </c>
      <c r="E17" s="27">
        <f t="shared" si="0"/>
        <v>978</v>
      </c>
      <c r="F17" s="26">
        <v>47</v>
      </c>
      <c r="G17" s="28" t="s">
        <v>66</v>
      </c>
      <c r="H17" s="29" t="s">
        <v>80</v>
      </c>
    </row>
    <row r="18" spans="1:8" ht="15" customHeight="1" x14ac:dyDescent="0.3">
      <c r="A18" s="20" t="s">
        <v>18</v>
      </c>
      <c r="B18" s="21">
        <v>3969</v>
      </c>
      <c r="C18" s="21">
        <v>190</v>
      </c>
      <c r="D18" s="21">
        <v>56</v>
      </c>
      <c r="E18" s="22">
        <f t="shared" si="0"/>
        <v>5925</v>
      </c>
      <c r="F18" s="21">
        <v>0</v>
      </c>
      <c r="G18" s="23" t="s">
        <v>66</v>
      </c>
      <c r="H18" s="24" t="s">
        <v>81</v>
      </c>
    </row>
    <row r="19" spans="1:8" ht="21.75" customHeight="1" x14ac:dyDescent="0.3">
      <c r="A19" s="25" t="s">
        <v>19</v>
      </c>
      <c r="B19" s="26">
        <v>292</v>
      </c>
      <c r="C19" s="26">
        <v>191</v>
      </c>
      <c r="D19" s="26">
        <v>101</v>
      </c>
      <c r="E19" s="27">
        <f t="shared" si="0"/>
        <v>2303</v>
      </c>
      <c r="F19" s="26">
        <v>0</v>
      </c>
      <c r="G19" s="28" t="s">
        <v>66</v>
      </c>
      <c r="H19" s="29" t="s">
        <v>82</v>
      </c>
    </row>
    <row r="20" spans="1:8" ht="15" customHeight="1" x14ac:dyDescent="0.3">
      <c r="A20" s="20" t="s">
        <v>20</v>
      </c>
      <c r="B20" s="21">
        <v>103</v>
      </c>
      <c r="C20" s="21">
        <v>84</v>
      </c>
      <c r="D20" s="21">
        <v>120</v>
      </c>
      <c r="E20" s="22">
        <f t="shared" si="0"/>
        <v>1063</v>
      </c>
      <c r="F20" s="21">
        <v>0</v>
      </c>
      <c r="G20" s="23" t="s">
        <v>66</v>
      </c>
      <c r="H20" s="24" t="s">
        <v>83</v>
      </c>
    </row>
    <row r="21" spans="1:8" ht="15" customHeight="1" x14ac:dyDescent="0.3">
      <c r="A21" s="25" t="s">
        <v>21</v>
      </c>
      <c r="B21" s="26">
        <v>0</v>
      </c>
      <c r="C21" s="26">
        <v>50</v>
      </c>
      <c r="D21" s="26">
        <v>19</v>
      </c>
      <c r="E21" s="27">
        <f t="shared" si="0"/>
        <v>519</v>
      </c>
      <c r="F21" s="26">
        <v>0</v>
      </c>
      <c r="G21" s="28" t="s">
        <v>66</v>
      </c>
      <c r="H21" s="29" t="s">
        <v>84</v>
      </c>
    </row>
    <row r="22" spans="1:8" ht="21.75" customHeight="1" x14ac:dyDescent="0.3">
      <c r="A22" s="20" t="s">
        <v>22</v>
      </c>
      <c r="B22" s="21">
        <v>0</v>
      </c>
      <c r="C22" s="21">
        <v>56</v>
      </c>
      <c r="D22" s="21">
        <v>50</v>
      </c>
      <c r="E22" s="22">
        <f t="shared" si="0"/>
        <v>610</v>
      </c>
      <c r="F22" s="21">
        <v>0</v>
      </c>
      <c r="G22" s="23" t="s">
        <v>66</v>
      </c>
      <c r="H22" s="24" t="s">
        <v>85</v>
      </c>
    </row>
    <row r="23" spans="1:8" ht="21.75" customHeight="1" x14ac:dyDescent="0.3">
      <c r="A23" s="30" t="s">
        <v>23</v>
      </c>
      <c r="B23" s="31">
        <v>1436</v>
      </c>
      <c r="C23" s="31">
        <v>100</v>
      </c>
      <c r="D23" s="31">
        <v>70</v>
      </c>
      <c r="E23" s="32">
        <f t="shared" si="0"/>
        <v>2506</v>
      </c>
      <c r="F23" s="31">
        <v>0</v>
      </c>
      <c r="G23" s="33" t="s">
        <v>70</v>
      </c>
      <c r="H23" s="34" t="s">
        <v>86</v>
      </c>
    </row>
    <row r="24" spans="1:8" ht="21.75" customHeight="1" x14ac:dyDescent="0.3">
      <c r="A24" s="20" t="s">
        <v>24</v>
      </c>
      <c r="B24" s="21">
        <v>7100</v>
      </c>
      <c r="C24" s="21">
        <v>382</v>
      </c>
      <c r="D24" s="21">
        <v>100</v>
      </c>
      <c r="E24" s="22">
        <f t="shared" si="0"/>
        <v>11020</v>
      </c>
      <c r="F24" s="21">
        <v>0</v>
      </c>
      <c r="G24" s="23" t="s">
        <v>66</v>
      </c>
      <c r="H24" s="24" t="s">
        <v>87</v>
      </c>
    </row>
    <row r="25" spans="1:8" ht="15" customHeight="1" x14ac:dyDescent="0.3">
      <c r="A25" s="25" t="s">
        <v>25</v>
      </c>
      <c r="B25" s="26">
        <v>464</v>
      </c>
      <c r="C25" s="26">
        <v>0</v>
      </c>
      <c r="D25" s="26">
        <v>37</v>
      </c>
      <c r="E25" s="27">
        <f t="shared" si="0"/>
        <v>501</v>
      </c>
      <c r="F25" s="26">
        <v>0</v>
      </c>
      <c r="G25" s="28" t="s">
        <v>66</v>
      </c>
      <c r="H25" s="29" t="s">
        <v>88</v>
      </c>
    </row>
    <row r="26" spans="1:8" ht="15" customHeight="1" x14ac:dyDescent="0.3">
      <c r="A26" s="20" t="s">
        <v>26</v>
      </c>
      <c r="B26" s="21">
        <v>710</v>
      </c>
      <c r="C26" s="21">
        <v>94</v>
      </c>
      <c r="D26" s="21">
        <v>100</v>
      </c>
      <c r="E26" s="22">
        <f t="shared" si="0"/>
        <v>1750</v>
      </c>
      <c r="F26" s="21">
        <v>0</v>
      </c>
      <c r="G26" s="23" t="s">
        <v>66</v>
      </c>
      <c r="H26" s="24" t="s">
        <v>89</v>
      </c>
    </row>
    <row r="27" spans="1:8" ht="15" customHeight="1" x14ac:dyDescent="0.3">
      <c r="A27" s="25" t="s">
        <v>27</v>
      </c>
      <c r="B27" s="26">
        <v>0</v>
      </c>
      <c r="C27" s="26">
        <v>16</v>
      </c>
      <c r="D27" s="26">
        <v>18</v>
      </c>
      <c r="E27" s="27">
        <f t="shared" si="0"/>
        <v>178</v>
      </c>
      <c r="F27" s="26">
        <v>28</v>
      </c>
      <c r="G27" s="28" t="s">
        <v>66</v>
      </c>
      <c r="H27" s="29" t="s">
        <v>90</v>
      </c>
    </row>
    <row r="28" spans="1:8" ht="15" customHeight="1" x14ac:dyDescent="0.3">
      <c r="A28" s="20" t="s">
        <v>28</v>
      </c>
      <c r="B28" s="21">
        <v>0</v>
      </c>
      <c r="C28" s="21">
        <v>0</v>
      </c>
      <c r="D28" s="21">
        <v>33</v>
      </c>
      <c r="E28" s="22">
        <f t="shared" si="0"/>
        <v>33</v>
      </c>
      <c r="F28" s="21">
        <v>62</v>
      </c>
      <c r="G28" s="23" t="s">
        <v>66</v>
      </c>
      <c r="H28" s="24"/>
    </row>
    <row r="29" spans="1:8" ht="15" customHeight="1" x14ac:dyDescent="0.3">
      <c r="A29" s="25" t="s">
        <v>29</v>
      </c>
      <c r="B29" s="26">
        <v>17</v>
      </c>
      <c r="C29" s="26">
        <v>0</v>
      </c>
      <c r="D29" s="26">
        <v>62</v>
      </c>
      <c r="E29" s="27">
        <f t="shared" si="0"/>
        <v>79</v>
      </c>
      <c r="F29" s="26">
        <v>90</v>
      </c>
      <c r="G29" s="28" t="s">
        <v>66</v>
      </c>
      <c r="H29" s="29" t="s">
        <v>91</v>
      </c>
    </row>
    <row r="30" spans="1:8" ht="15" customHeight="1" x14ac:dyDescent="0.3">
      <c r="A30" s="20" t="s">
        <v>30</v>
      </c>
      <c r="B30" s="21">
        <v>120</v>
      </c>
      <c r="C30" s="21">
        <v>62</v>
      </c>
      <c r="D30" s="21">
        <v>65</v>
      </c>
      <c r="E30" s="22">
        <f t="shared" si="0"/>
        <v>805</v>
      </c>
      <c r="F30" s="21">
        <v>118</v>
      </c>
      <c r="G30" s="23" t="s">
        <v>66</v>
      </c>
      <c r="H30" s="24" t="s">
        <v>92</v>
      </c>
    </row>
    <row r="31" spans="1:8" ht="15" customHeight="1" x14ac:dyDescent="0.3">
      <c r="A31" s="25" t="s">
        <v>31</v>
      </c>
      <c r="B31" s="26">
        <v>1230</v>
      </c>
      <c r="C31" s="26">
        <v>183</v>
      </c>
      <c r="D31" s="26">
        <v>66</v>
      </c>
      <c r="E31" s="27">
        <f t="shared" si="0"/>
        <v>3126</v>
      </c>
      <c r="F31" s="26">
        <v>0</v>
      </c>
      <c r="G31" s="28" t="s">
        <v>66</v>
      </c>
      <c r="H31" s="29" t="s">
        <v>93</v>
      </c>
    </row>
    <row r="33" spans="1:8" ht="27.75" customHeight="1" x14ac:dyDescent="0.3">
      <c r="A33" s="4" t="s">
        <v>94</v>
      </c>
      <c r="B33" s="4"/>
      <c r="C33" s="4"/>
      <c r="D33" s="4"/>
      <c r="E33" s="4"/>
      <c r="F33" s="4"/>
      <c r="G33" s="4"/>
      <c r="H33" s="4"/>
    </row>
  </sheetData>
  <mergeCells count="3">
    <mergeCell ref="A1:H1"/>
    <mergeCell ref="A2:H2"/>
    <mergeCell ref="A33:H33"/>
  </mergeCells>
  <pageMargins left="0.75" right="0.75" top="1" bottom="1" header="0.511811023622047" footer="0.511811023622047"/>
  <pageSetup paperSize="9" orientation="portrait" horizontalDpi="300" verticalDpi="300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3"/>
  <sheetViews>
    <sheetView zoomScaleNormal="100" workbookViewId="0">
      <pane ySplit="4" topLeftCell="A5" activePane="bottomLeft" state="frozen"/>
      <selection pane="bottomLeft"/>
    </sheetView>
  </sheetViews>
  <sheetFormatPr baseColWidth="10" defaultColWidth="8.6640625" defaultRowHeight="14.4" x14ac:dyDescent="0.3"/>
  <cols>
    <col min="1" max="1" width="22" customWidth="1"/>
    <col min="2" max="3" width="14" customWidth="1"/>
    <col min="4" max="4" width="18" customWidth="1"/>
    <col min="5" max="5" width="16" customWidth="1"/>
    <col min="6" max="6" width="14" customWidth="1"/>
    <col min="7" max="7" width="10" customWidth="1"/>
    <col min="8" max="8" width="50" customWidth="1"/>
  </cols>
  <sheetData>
    <row r="1" spans="1:8" ht="27.75" customHeight="1" x14ac:dyDescent="0.3">
      <c r="A1" s="6" t="s">
        <v>97</v>
      </c>
      <c r="B1" s="6"/>
      <c r="C1" s="6"/>
      <c r="D1" s="6"/>
      <c r="E1" s="6"/>
      <c r="F1" s="6"/>
      <c r="G1" s="6"/>
      <c r="H1" s="6"/>
    </row>
    <row r="2" spans="1:8" ht="36" customHeight="1" x14ac:dyDescent="0.3">
      <c r="A2" s="4" t="s">
        <v>98</v>
      </c>
      <c r="B2" s="4"/>
      <c r="C2" s="4"/>
      <c r="D2" s="4"/>
      <c r="E2" s="4"/>
      <c r="F2" s="4"/>
      <c r="G2" s="4"/>
      <c r="H2" s="4"/>
    </row>
    <row r="4" spans="1:8" ht="31.5" customHeight="1" x14ac:dyDescent="0.3">
      <c r="A4" s="7" t="s">
        <v>58</v>
      </c>
      <c r="B4" s="7" t="s">
        <v>59</v>
      </c>
      <c r="C4" s="7" t="s">
        <v>60</v>
      </c>
      <c r="D4" s="7" t="s">
        <v>61</v>
      </c>
      <c r="E4" s="7" t="s">
        <v>62</v>
      </c>
      <c r="F4" s="7" t="s">
        <v>63</v>
      </c>
      <c r="G4" s="7" t="s">
        <v>64</v>
      </c>
      <c r="H4" s="7" t="s">
        <v>65</v>
      </c>
    </row>
    <row r="5" spans="1:8" ht="32.25" customHeight="1" x14ac:dyDescent="0.3">
      <c r="A5" s="16" t="s">
        <v>5</v>
      </c>
      <c r="B5" s="17">
        <v>1386</v>
      </c>
      <c r="C5" s="17">
        <v>0</v>
      </c>
      <c r="D5" s="17">
        <v>359</v>
      </c>
      <c r="E5" s="13">
        <f t="shared" ref="E5:E31" si="0">B5+C5*10+D5</f>
        <v>1745</v>
      </c>
      <c r="F5" s="17">
        <v>0</v>
      </c>
      <c r="G5" s="18" t="s">
        <v>66</v>
      </c>
      <c r="H5" s="19" t="s">
        <v>67</v>
      </c>
    </row>
    <row r="6" spans="1:8" ht="21.75" customHeight="1" x14ac:dyDescent="0.3">
      <c r="A6" s="20" t="s">
        <v>6</v>
      </c>
      <c r="B6" s="21">
        <v>0</v>
      </c>
      <c r="C6" s="21">
        <v>106</v>
      </c>
      <c r="D6" s="21">
        <v>30</v>
      </c>
      <c r="E6" s="22">
        <f t="shared" si="0"/>
        <v>1090</v>
      </c>
      <c r="F6" s="21">
        <v>0</v>
      </c>
      <c r="G6" s="23" t="s">
        <v>66</v>
      </c>
      <c r="H6" s="24" t="s">
        <v>68</v>
      </c>
    </row>
    <row r="7" spans="1:8" ht="21.75" customHeight="1" x14ac:dyDescent="0.3">
      <c r="A7" s="25" t="s">
        <v>7</v>
      </c>
      <c r="B7" s="26">
        <v>1083</v>
      </c>
      <c r="C7" s="26">
        <v>449</v>
      </c>
      <c r="D7" s="26">
        <v>200</v>
      </c>
      <c r="E7" s="27">
        <f t="shared" si="0"/>
        <v>5773</v>
      </c>
      <c r="F7" s="26">
        <v>107</v>
      </c>
      <c r="G7" s="28" t="s">
        <v>66</v>
      </c>
      <c r="H7" s="29" t="s">
        <v>69</v>
      </c>
    </row>
    <row r="8" spans="1:8" ht="21.75" customHeight="1" x14ac:dyDescent="0.3">
      <c r="A8" s="30" t="s">
        <v>8</v>
      </c>
      <c r="B8" s="31">
        <v>880</v>
      </c>
      <c r="C8" s="31">
        <v>336</v>
      </c>
      <c r="D8" s="31">
        <v>30</v>
      </c>
      <c r="E8" s="32">
        <f t="shared" si="0"/>
        <v>4270</v>
      </c>
      <c r="F8" s="31">
        <v>0</v>
      </c>
      <c r="G8" s="33" t="s">
        <v>70</v>
      </c>
      <c r="H8" s="34" t="s">
        <v>71</v>
      </c>
    </row>
    <row r="9" spans="1:8" ht="21.75" customHeight="1" x14ac:dyDescent="0.3">
      <c r="A9" s="25" t="s">
        <v>9</v>
      </c>
      <c r="B9" s="26">
        <v>564</v>
      </c>
      <c r="C9" s="26">
        <v>130</v>
      </c>
      <c r="D9" s="26">
        <v>25</v>
      </c>
      <c r="E9" s="27">
        <f t="shared" si="0"/>
        <v>1889</v>
      </c>
      <c r="F9" s="26">
        <v>45</v>
      </c>
      <c r="G9" s="28" t="s">
        <v>66</v>
      </c>
      <c r="H9" s="29" t="s">
        <v>72</v>
      </c>
    </row>
    <row r="10" spans="1:8" ht="15" customHeight="1" x14ac:dyDescent="0.3">
      <c r="A10" s="20" t="s">
        <v>10</v>
      </c>
      <c r="B10" s="21">
        <v>140</v>
      </c>
      <c r="C10" s="21">
        <v>172</v>
      </c>
      <c r="D10" s="21">
        <v>25</v>
      </c>
      <c r="E10" s="22">
        <f t="shared" si="0"/>
        <v>1885</v>
      </c>
      <c r="F10" s="21">
        <v>0</v>
      </c>
      <c r="G10" s="23" t="s">
        <v>66</v>
      </c>
      <c r="H10" s="24" t="s">
        <v>73</v>
      </c>
    </row>
    <row r="11" spans="1:8" ht="21.75" customHeight="1" x14ac:dyDescent="0.3">
      <c r="A11" s="30" t="s">
        <v>11</v>
      </c>
      <c r="B11" s="31">
        <v>1816</v>
      </c>
      <c r="C11" s="31">
        <v>56</v>
      </c>
      <c r="D11" s="31">
        <v>15</v>
      </c>
      <c r="E11" s="32">
        <f t="shared" si="0"/>
        <v>2391</v>
      </c>
      <c r="F11" s="31">
        <v>0</v>
      </c>
      <c r="G11" s="33" t="s">
        <v>70</v>
      </c>
      <c r="H11" s="34" t="s">
        <v>74</v>
      </c>
    </row>
    <row r="12" spans="1:8" ht="21.75" customHeight="1" x14ac:dyDescent="0.3">
      <c r="A12" s="20" t="s">
        <v>12</v>
      </c>
      <c r="B12" s="21">
        <v>17849</v>
      </c>
      <c r="C12" s="21">
        <v>187</v>
      </c>
      <c r="D12" s="21">
        <v>180</v>
      </c>
      <c r="E12" s="22">
        <f t="shared" si="0"/>
        <v>19899</v>
      </c>
      <c r="F12" s="21">
        <v>0</v>
      </c>
      <c r="G12" s="23" t="s">
        <v>66</v>
      </c>
      <c r="H12" s="24" t="s">
        <v>75</v>
      </c>
    </row>
    <row r="13" spans="1:8" ht="15" customHeight="1" x14ac:dyDescent="0.3">
      <c r="A13" s="25" t="s">
        <v>13</v>
      </c>
      <c r="B13" s="26">
        <v>791</v>
      </c>
      <c r="C13" s="26">
        <v>33</v>
      </c>
      <c r="D13" s="26">
        <v>130</v>
      </c>
      <c r="E13" s="27">
        <f t="shared" si="0"/>
        <v>1251</v>
      </c>
      <c r="F13" s="26">
        <v>0</v>
      </c>
      <c r="G13" s="28" t="s">
        <v>66</v>
      </c>
      <c r="H13" s="29" t="s">
        <v>76</v>
      </c>
    </row>
    <row r="14" spans="1:8" ht="15" customHeight="1" x14ac:dyDescent="0.3">
      <c r="A14" s="20" t="s">
        <v>14</v>
      </c>
      <c r="B14" s="21">
        <v>813</v>
      </c>
      <c r="C14" s="21">
        <v>84</v>
      </c>
      <c r="D14" s="21">
        <v>0</v>
      </c>
      <c r="E14" s="22">
        <f t="shared" si="0"/>
        <v>1653</v>
      </c>
      <c r="F14" s="21">
        <v>0</v>
      </c>
      <c r="G14" s="23" t="s">
        <v>66</v>
      </c>
      <c r="H14" s="24" t="s">
        <v>77</v>
      </c>
    </row>
    <row r="15" spans="1:8" ht="15" customHeight="1" x14ac:dyDescent="0.3">
      <c r="A15" s="25" t="s">
        <v>15</v>
      </c>
      <c r="B15" s="26">
        <v>1799</v>
      </c>
      <c r="C15" s="26">
        <v>134</v>
      </c>
      <c r="D15" s="26">
        <v>20</v>
      </c>
      <c r="E15" s="27">
        <f t="shared" si="0"/>
        <v>3159</v>
      </c>
      <c r="F15" s="26">
        <v>0</v>
      </c>
      <c r="G15" s="28" t="s">
        <v>66</v>
      </c>
      <c r="H15" s="29" t="s">
        <v>78</v>
      </c>
    </row>
    <row r="16" spans="1:8" ht="15" customHeight="1" x14ac:dyDescent="0.3">
      <c r="A16" s="20" t="s">
        <v>16</v>
      </c>
      <c r="B16" s="21">
        <v>1966</v>
      </c>
      <c r="C16" s="21">
        <v>72</v>
      </c>
      <c r="D16" s="21">
        <v>87</v>
      </c>
      <c r="E16" s="22">
        <f t="shared" si="0"/>
        <v>2773</v>
      </c>
      <c r="F16" s="21">
        <v>0</v>
      </c>
      <c r="G16" s="23" t="s">
        <v>66</v>
      </c>
      <c r="H16" s="24" t="s">
        <v>79</v>
      </c>
    </row>
    <row r="17" spans="1:8" ht="15" customHeight="1" x14ac:dyDescent="0.3">
      <c r="A17" s="25" t="s">
        <v>17</v>
      </c>
      <c r="B17" s="26">
        <v>148</v>
      </c>
      <c r="C17" s="26">
        <v>63</v>
      </c>
      <c r="D17" s="26">
        <v>200</v>
      </c>
      <c r="E17" s="27">
        <f t="shared" si="0"/>
        <v>978</v>
      </c>
      <c r="F17" s="26">
        <v>47</v>
      </c>
      <c r="G17" s="28" t="s">
        <v>66</v>
      </c>
      <c r="H17" s="29" t="s">
        <v>80</v>
      </c>
    </row>
    <row r="18" spans="1:8" ht="15" customHeight="1" x14ac:dyDescent="0.3">
      <c r="A18" s="20" t="s">
        <v>18</v>
      </c>
      <c r="B18" s="21">
        <v>5897</v>
      </c>
      <c r="C18" s="21">
        <v>210</v>
      </c>
      <c r="D18" s="21">
        <v>56</v>
      </c>
      <c r="E18" s="22">
        <f t="shared" si="0"/>
        <v>8053</v>
      </c>
      <c r="F18" s="21">
        <v>0</v>
      </c>
      <c r="G18" s="23" t="s">
        <v>66</v>
      </c>
      <c r="H18" s="24" t="s">
        <v>81</v>
      </c>
    </row>
    <row r="19" spans="1:8" ht="21.75" customHeight="1" x14ac:dyDescent="0.3">
      <c r="A19" s="25" t="s">
        <v>19</v>
      </c>
      <c r="B19" s="26">
        <v>292</v>
      </c>
      <c r="C19" s="26">
        <v>191</v>
      </c>
      <c r="D19" s="26">
        <v>101</v>
      </c>
      <c r="E19" s="27">
        <f t="shared" si="0"/>
        <v>2303</v>
      </c>
      <c r="F19" s="26">
        <v>0</v>
      </c>
      <c r="G19" s="28" t="s">
        <v>66</v>
      </c>
      <c r="H19" s="29" t="s">
        <v>82</v>
      </c>
    </row>
    <row r="20" spans="1:8" ht="15" customHeight="1" x14ac:dyDescent="0.3">
      <c r="A20" s="20" t="s">
        <v>20</v>
      </c>
      <c r="B20" s="21">
        <v>157</v>
      </c>
      <c r="C20" s="21">
        <v>112</v>
      </c>
      <c r="D20" s="21">
        <v>120</v>
      </c>
      <c r="E20" s="22">
        <f t="shared" si="0"/>
        <v>1397</v>
      </c>
      <c r="F20" s="21">
        <v>0</v>
      </c>
      <c r="G20" s="23" t="s">
        <v>66</v>
      </c>
      <c r="H20" s="24" t="s">
        <v>83</v>
      </c>
    </row>
    <row r="21" spans="1:8" ht="15" customHeight="1" x14ac:dyDescent="0.3">
      <c r="A21" s="25" t="s">
        <v>21</v>
      </c>
      <c r="B21" s="26">
        <v>20</v>
      </c>
      <c r="C21" s="26">
        <v>99</v>
      </c>
      <c r="D21" s="26">
        <v>19</v>
      </c>
      <c r="E21" s="27">
        <f t="shared" si="0"/>
        <v>1029</v>
      </c>
      <c r="F21" s="26">
        <v>0</v>
      </c>
      <c r="G21" s="28" t="s">
        <v>66</v>
      </c>
      <c r="H21" s="29" t="s">
        <v>84</v>
      </c>
    </row>
    <row r="22" spans="1:8" ht="21.75" customHeight="1" x14ac:dyDescent="0.3">
      <c r="A22" s="20" t="s">
        <v>22</v>
      </c>
      <c r="B22" s="21">
        <v>0</v>
      </c>
      <c r="C22" s="21">
        <v>80</v>
      </c>
      <c r="D22" s="21">
        <v>50</v>
      </c>
      <c r="E22" s="22">
        <f t="shared" si="0"/>
        <v>850</v>
      </c>
      <c r="F22" s="21">
        <v>0</v>
      </c>
      <c r="G22" s="23" t="s">
        <v>66</v>
      </c>
      <c r="H22" s="24" t="s">
        <v>85</v>
      </c>
    </row>
    <row r="23" spans="1:8" ht="21.75" customHeight="1" x14ac:dyDescent="0.3">
      <c r="A23" s="30" t="s">
        <v>23</v>
      </c>
      <c r="B23" s="31">
        <v>2019</v>
      </c>
      <c r="C23" s="31">
        <v>150</v>
      </c>
      <c r="D23" s="31">
        <v>70</v>
      </c>
      <c r="E23" s="32">
        <f t="shared" si="0"/>
        <v>3589</v>
      </c>
      <c r="F23" s="31">
        <v>0</v>
      </c>
      <c r="G23" s="33" t="s">
        <v>70</v>
      </c>
      <c r="H23" s="34" t="s">
        <v>86</v>
      </c>
    </row>
    <row r="24" spans="1:8" ht="21.75" customHeight="1" x14ac:dyDescent="0.3">
      <c r="A24" s="20" t="s">
        <v>24</v>
      </c>
      <c r="B24" s="21">
        <v>10300</v>
      </c>
      <c r="C24" s="21">
        <v>454</v>
      </c>
      <c r="D24" s="21">
        <v>100</v>
      </c>
      <c r="E24" s="22">
        <f t="shared" si="0"/>
        <v>14940</v>
      </c>
      <c r="F24" s="21">
        <v>0</v>
      </c>
      <c r="G24" s="23" t="s">
        <v>66</v>
      </c>
      <c r="H24" s="24" t="s">
        <v>87</v>
      </c>
    </row>
    <row r="25" spans="1:8" ht="15" customHeight="1" x14ac:dyDescent="0.3">
      <c r="A25" s="25" t="s">
        <v>25</v>
      </c>
      <c r="B25" s="26">
        <v>516</v>
      </c>
      <c r="C25" s="26">
        <v>0</v>
      </c>
      <c r="D25" s="26">
        <v>37</v>
      </c>
      <c r="E25" s="27">
        <f t="shared" si="0"/>
        <v>553</v>
      </c>
      <c r="F25" s="26">
        <v>0</v>
      </c>
      <c r="G25" s="28" t="s">
        <v>66</v>
      </c>
      <c r="H25" s="29" t="s">
        <v>88</v>
      </c>
    </row>
    <row r="26" spans="1:8" ht="15" customHeight="1" x14ac:dyDescent="0.3">
      <c r="A26" s="20" t="s">
        <v>26</v>
      </c>
      <c r="B26" s="21">
        <v>1000</v>
      </c>
      <c r="C26" s="21">
        <v>125</v>
      </c>
      <c r="D26" s="21">
        <v>100</v>
      </c>
      <c r="E26" s="22">
        <f t="shared" si="0"/>
        <v>2350</v>
      </c>
      <c r="F26" s="21">
        <v>0</v>
      </c>
      <c r="G26" s="23" t="s">
        <v>66</v>
      </c>
      <c r="H26" s="24" t="s">
        <v>89</v>
      </c>
    </row>
    <row r="27" spans="1:8" ht="15" customHeight="1" x14ac:dyDescent="0.3">
      <c r="A27" s="25" t="s">
        <v>27</v>
      </c>
      <c r="B27" s="26">
        <v>0</v>
      </c>
      <c r="C27" s="26">
        <v>16</v>
      </c>
      <c r="D27" s="26">
        <v>18</v>
      </c>
      <c r="E27" s="27">
        <f t="shared" si="0"/>
        <v>178</v>
      </c>
      <c r="F27" s="26">
        <v>28</v>
      </c>
      <c r="G27" s="28" t="s">
        <v>66</v>
      </c>
      <c r="H27" s="29" t="s">
        <v>90</v>
      </c>
    </row>
    <row r="28" spans="1:8" ht="15" customHeight="1" x14ac:dyDescent="0.3">
      <c r="A28" s="20" t="s">
        <v>28</v>
      </c>
      <c r="B28" s="21">
        <v>0</v>
      </c>
      <c r="C28" s="21">
        <v>0</v>
      </c>
      <c r="D28" s="21">
        <v>33</v>
      </c>
      <c r="E28" s="22">
        <f t="shared" si="0"/>
        <v>33</v>
      </c>
      <c r="F28" s="21">
        <v>62</v>
      </c>
      <c r="G28" s="23" t="s">
        <v>66</v>
      </c>
      <c r="H28" s="24"/>
    </row>
    <row r="29" spans="1:8" ht="15" customHeight="1" x14ac:dyDescent="0.3">
      <c r="A29" s="25" t="s">
        <v>29</v>
      </c>
      <c r="B29" s="26">
        <v>17</v>
      </c>
      <c r="C29" s="26">
        <v>0</v>
      </c>
      <c r="D29" s="26">
        <v>62</v>
      </c>
      <c r="E29" s="27">
        <f t="shared" si="0"/>
        <v>79</v>
      </c>
      <c r="F29" s="26">
        <v>90</v>
      </c>
      <c r="G29" s="28" t="s">
        <v>66</v>
      </c>
      <c r="H29" s="29" t="s">
        <v>91</v>
      </c>
    </row>
    <row r="30" spans="1:8" ht="15" customHeight="1" x14ac:dyDescent="0.3">
      <c r="A30" s="20" t="s">
        <v>30</v>
      </c>
      <c r="B30" s="21">
        <v>383</v>
      </c>
      <c r="C30" s="21">
        <v>62</v>
      </c>
      <c r="D30" s="21">
        <v>65</v>
      </c>
      <c r="E30" s="22">
        <f t="shared" si="0"/>
        <v>1068</v>
      </c>
      <c r="F30" s="21">
        <v>118</v>
      </c>
      <c r="G30" s="23" t="s">
        <v>66</v>
      </c>
      <c r="H30" s="24" t="s">
        <v>92</v>
      </c>
    </row>
    <row r="31" spans="1:8" ht="15" customHeight="1" x14ac:dyDescent="0.3">
      <c r="A31" s="25" t="s">
        <v>31</v>
      </c>
      <c r="B31" s="26">
        <v>1824</v>
      </c>
      <c r="C31" s="26">
        <v>268</v>
      </c>
      <c r="D31" s="26">
        <v>66</v>
      </c>
      <c r="E31" s="27">
        <f t="shared" si="0"/>
        <v>4570</v>
      </c>
      <c r="F31" s="26">
        <v>0</v>
      </c>
      <c r="G31" s="28" t="s">
        <v>66</v>
      </c>
      <c r="H31" s="29" t="s">
        <v>93</v>
      </c>
    </row>
    <row r="33" spans="1:8" ht="27.75" customHeight="1" x14ac:dyDescent="0.3">
      <c r="A33" s="4" t="s">
        <v>94</v>
      </c>
      <c r="B33" s="4"/>
      <c r="C33" s="4"/>
      <c r="D33" s="4"/>
      <c r="E33" s="4"/>
      <c r="F33" s="4"/>
      <c r="G33" s="4"/>
      <c r="H33" s="4"/>
    </row>
  </sheetData>
  <mergeCells count="3">
    <mergeCell ref="A1:H1"/>
    <mergeCell ref="A2:H2"/>
    <mergeCell ref="A33:H33"/>
  </mergeCells>
  <pageMargins left="0.75" right="0.75" top="1" bottom="1" header="0.511811023622047" footer="0.511811023622047"/>
  <pageSetup paperSize="9" orientation="portrait" horizontalDpi="300" verticalDpi="300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33"/>
  <sheetViews>
    <sheetView zoomScaleNormal="100" workbookViewId="0">
      <pane ySplit="4" topLeftCell="A5" activePane="bottomLeft" state="frozen"/>
      <selection pane="bottomLeft"/>
    </sheetView>
  </sheetViews>
  <sheetFormatPr baseColWidth="10" defaultColWidth="8.6640625" defaultRowHeight="14.4" x14ac:dyDescent="0.3"/>
  <cols>
    <col min="1" max="1" width="22" customWidth="1"/>
    <col min="2" max="3" width="14" customWidth="1"/>
    <col min="4" max="4" width="18" customWidth="1"/>
    <col min="5" max="5" width="16" customWidth="1"/>
    <col min="6" max="6" width="14" customWidth="1"/>
    <col min="7" max="7" width="10" customWidth="1"/>
    <col min="8" max="8" width="50" customWidth="1"/>
  </cols>
  <sheetData>
    <row r="1" spans="1:8" ht="27.75" customHeight="1" x14ac:dyDescent="0.3">
      <c r="A1" s="6" t="s">
        <v>99</v>
      </c>
      <c r="B1" s="6"/>
      <c r="C1" s="6"/>
      <c r="D1" s="6"/>
      <c r="E1" s="6"/>
      <c r="F1" s="6"/>
      <c r="G1" s="6"/>
      <c r="H1" s="6"/>
    </row>
    <row r="2" spans="1:8" ht="36" customHeight="1" x14ac:dyDescent="0.3">
      <c r="A2" s="4" t="s">
        <v>100</v>
      </c>
      <c r="B2" s="4"/>
      <c r="C2" s="4"/>
      <c r="D2" s="4"/>
      <c r="E2" s="4"/>
      <c r="F2" s="4"/>
      <c r="G2" s="4"/>
      <c r="H2" s="4"/>
    </row>
    <row r="4" spans="1:8" ht="31.5" customHeight="1" x14ac:dyDescent="0.3">
      <c r="A4" s="7" t="s">
        <v>58</v>
      </c>
      <c r="B4" s="7" t="s">
        <v>59</v>
      </c>
      <c r="C4" s="7" t="s">
        <v>60</v>
      </c>
      <c r="D4" s="7" t="s">
        <v>61</v>
      </c>
      <c r="E4" s="7" t="s">
        <v>62</v>
      </c>
      <c r="F4" s="7" t="s">
        <v>63</v>
      </c>
      <c r="G4" s="7" t="s">
        <v>64</v>
      </c>
      <c r="H4" s="7" t="s">
        <v>65</v>
      </c>
    </row>
    <row r="5" spans="1:8" ht="32.25" customHeight="1" x14ac:dyDescent="0.3">
      <c r="A5" s="16" t="s">
        <v>5</v>
      </c>
      <c r="B5" s="17">
        <v>2918</v>
      </c>
      <c r="C5" s="17">
        <v>0</v>
      </c>
      <c r="D5" s="17">
        <v>497</v>
      </c>
      <c r="E5" s="13">
        <f t="shared" ref="E5:E31" si="0">B5+C5*10+D5</f>
        <v>3415</v>
      </c>
      <c r="F5" s="17">
        <v>0</v>
      </c>
      <c r="G5" s="18" t="s">
        <v>66</v>
      </c>
      <c r="H5" s="19" t="s">
        <v>67</v>
      </c>
    </row>
    <row r="6" spans="1:8" ht="21.75" customHeight="1" x14ac:dyDescent="0.3">
      <c r="A6" s="20" t="s">
        <v>6</v>
      </c>
      <c r="B6" s="21">
        <v>0</v>
      </c>
      <c r="C6" s="21">
        <v>135</v>
      </c>
      <c r="D6" s="21">
        <v>30</v>
      </c>
      <c r="E6" s="22">
        <f t="shared" si="0"/>
        <v>1380</v>
      </c>
      <c r="F6" s="21">
        <v>0</v>
      </c>
      <c r="G6" s="23" t="s">
        <v>66</v>
      </c>
      <c r="H6" s="24" t="s">
        <v>68</v>
      </c>
    </row>
    <row r="7" spans="1:8" ht="21.75" customHeight="1" x14ac:dyDescent="0.3">
      <c r="A7" s="25" t="s">
        <v>7</v>
      </c>
      <c r="B7" s="26">
        <v>2742</v>
      </c>
      <c r="C7" s="26">
        <v>786</v>
      </c>
      <c r="D7" s="26">
        <v>200</v>
      </c>
      <c r="E7" s="27">
        <f t="shared" si="0"/>
        <v>10802</v>
      </c>
      <c r="F7" s="26">
        <v>107</v>
      </c>
      <c r="G7" s="28" t="s">
        <v>66</v>
      </c>
      <c r="H7" s="29" t="s">
        <v>69</v>
      </c>
    </row>
    <row r="8" spans="1:8" ht="21.75" customHeight="1" x14ac:dyDescent="0.3">
      <c r="A8" s="30" t="s">
        <v>8</v>
      </c>
      <c r="B8" s="31">
        <v>1175</v>
      </c>
      <c r="C8" s="31">
        <v>376</v>
      </c>
      <c r="D8" s="31">
        <v>30</v>
      </c>
      <c r="E8" s="32">
        <f t="shared" si="0"/>
        <v>4965</v>
      </c>
      <c r="F8" s="31">
        <v>0</v>
      </c>
      <c r="G8" s="33" t="s">
        <v>70</v>
      </c>
      <c r="H8" s="34" t="s">
        <v>71</v>
      </c>
    </row>
    <row r="9" spans="1:8" ht="21.75" customHeight="1" x14ac:dyDescent="0.3">
      <c r="A9" s="25" t="s">
        <v>9</v>
      </c>
      <c r="B9" s="26">
        <v>939</v>
      </c>
      <c r="C9" s="26">
        <v>100</v>
      </c>
      <c r="D9" s="26">
        <v>25</v>
      </c>
      <c r="E9" s="27">
        <f t="shared" si="0"/>
        <v>1964</v>
      </c>
      <c r="F9" s="26">
        <v>45</v>
      </c>
      <c r="G9" s="28" t="s">
        <v>66</v>
      </c>
      <c r="H9" s="29" t="s">
        <v>72</v>
      </c>
    </row>
    <row r="10" spans="1:8" ht="15" customHeight="1" x14ac:dyDescent="0.3">
      <c r="A10" s="20" t="s">
        <v>10</v>
      </c>
      <c r="B10" s="21">
        <v>240</v>
      </c>
      <c r="C10" s="21">
        <v>252</v>
      </c>
      <c r="D10" s="21">
        <v>25</v>
      </c>
      <c r="E10" s="22">
        <f t="shared" si="0"/>
        <v>2785</v>
      </c>
      <c r="F10" s="21">
        <v>0</v>
      </c>
      <c r="G10" s="23" t="s">
        <v>66</v>
      </c>
      <c r="H10" s="24" t="s">
        <v>73</v>
      </c>
    </row>
    <row r="11" spans="1:8" ht="21.75" customHeight="1" x14ac:dyDescent="0.3">
      <c r="A11" s="30" t="s">
        <v>11</v>
      </c>
      <c r="B11" s="31">
        <v>4375</v>
      </c>
      <c r="C11" s="31">
        <v>77</v>
      </c>
      <c r="D11" s="31">
        <v>15</v>
      </c>
      <c r="E11" s="32">
        <f t="shared" si="0"/>
        <v>5160</v>
      </c>
      <c r="F11" s="31">
        <v>0</v>
      </c>
      <c r="G11" s="33" t="s">
        <v>70</v>
      </c>
      <c r="H11" s="34" t="s">
        <v>74</v>
      </c>
    </row>
    <row r="12" spans="1:8" ht="21.75" customHeight="1" x14ac:dyDescent="0.3">
      <c r="A12" s="20" t="s">
        <v>12</v>
      </c>
      <c r="B12" s="21">
        <v>38510</v>
      </c>
      <c r="C12" s="21">
        <v>194</v>
      </c>
      <c r="D12" s="21">
        <v>180</v>
      </c>
      <c r="E12" s="22">
        <f t="shared" si="0"/>
        <v>40630</v>
      </c>
      <c r="F12" s="21">
        <v>0</v>
      </c>
      <c r="G12" s="23" t="s">
        <v>66</v>
      </c>
      <c r="H12" s="24" t="s">
        <v>75</v>
      </c>
    </row>
    <row r="13" spans="1:8" ht="15" customHeight="1" x14ac:dyDescent="0.3">
      <c r="A13" s="25" t="s">
        <v>13</v>
      </c>
      <c r="B13" s="26">
        <v>1385</v>
      </c>
      <c r="C13" s="26">
        <v>65</v>
      </c>
      <c r="D13" s="26">
        <v>130</v>
      </c>
      <c r="E13" s="27">
        <f t="shared" si="0"/>
        <v>2165</v>
      </c>
      <c r="F13" s="26">
        <v>0</v>
      </c>
      <c r="G13" s="28" t="s">
        <v>66</v>
      </c>
      <c r="H13" s="29" t="s">
        <v>76</v>
      </c>
    </row>
    <row r="14" spans="1:8" ht="15" customHeight="1" x14ac:dyDescent="0.3">
      <c r="A14" s="20" t="s">
        <v>14</v>
      </c>
      <c r="B14" s="21">
        <v>969</v>
      </c>
      <c r="C14" s="21">
        <v>88</v>
      </c>
      <c r="D14" s="21">
        <v>0</v>
      </c>
      <c r="E14" s="22">
        <f t="shared" si="0"/>
        <v>1849</v>
      </c>
      <c r="F14" s="21">
        <v>0</v>
      </c>
      <c r="G14" s="23" t="s">
        <v>66</v>
      </c>
      <c r="H14" s="24" t="s">
        <v>77</v>
      </c>
    </row>
    <row r="15" spans="1:8" ht="15" customHeight="1" x14ac:dyDescent="0.3">
      <c r="A15" s="25" t="s">
        <v>15</v>
      </c>
      <c r="B15" s="26">
        <v>3850</v>
      </c>
      <c r="C15" s="26">
        <v>141</v>
      </c>
      <c r="D15" s="26">
        <v>20</v>
      </c>
      <c r="E15" s="27">
        <f t="shared" si="0"/>
        <v>5280</v>
      </c>
      <c r="F15" s="26">
        <v>0</v>
      </c>
      <c r="G15" s="28" t="s">
        <v>66</v>
      </c>
      <c r="H15" s="29" t="s">
        <v>78</v>
      </c>
    </row>
    <row r="16" spans="1:8" ht="15" customHeight="1" x14ac:dyDescent="0.3">
      <c r="A16" s="20" t="s">
        <v>16</v>
      </c>
      <c r="B16" s="21">
        <v>2304</v>
      </c>
      <c r="C16" s="21">
        <v>132</v>
      </c>
      <c r="D16" s="21">
        <v>87</v>
      </c>
      <c r="E16" s="22">
        <f t="shared" si="0"/>
        <v>3711</v>
      </c>
      <c r="F16" s="21">
        <v>0</v>
      </c>
      <c r="G16" s="23" t="s">
        <v>66</v>
      </c>
      <c r="H16" s="24" t="s">
        <v>79</v>
      </c>
    </row>
    <row r="17" spans="1:8" ht="15" customHeight="1" x14ac:dyDescent="0.3">
      <c r="A17" s="25" t="s">
        <v>17</v>
      </c>
      <c r="B17" s="26">
        <v>165</v>
      </c>
      <c r="C17" s="26">
        <v>88</v>
      </c>
      <c r="D17" s="26">
        <v>200</v>
      </c>
      <c r="E17" s="27">
        <f t="shared" si="0"/>
        <v>1245</v>
      </c>
      <c r="F17" s="26">
        <v>47</v>
      </c>
      <c r="G17" s="28" t="s">
        <v>66</v>
      </c>
      <c r="H17" s="29" t="s">
        <v>80</v>
      </c>
    </row>
    <row r="18" spans="1:8" ht="15" customHeight="1" x14ac:dyDescent="0.3">
      <c r="A18" s="20" t="s">
        <v>18</v>
      </c>
      <c r="B18" s="21">
        <v>11420</v>
      </c>
      <c r="C18" s="21">
        <v>270</v>
      </c>
      <c r="D18" s="21">
        <v>56</v>
      </c>
      <c r="E18" s="22">
        <f t="shared" si="0"/>
        <v>14176</v>
      </c>
      <c r="F18" s="21">
        <v>0</v>
      </c>
      <c r="G18" s="23" t="s">
        <v>66</v>
      </c>
      <c r="H18" s="24" t="s">
        <v>81</v>
      </c>
    </row>
    <row r="19" spans="1:8" ht="21.75" customHeight="1" x14ac:dyDescent="0.3">
      <c r="A19" s="25" t="s">
        <v>19</v>
      </c>
      <c r="B19" s="26">
        <v>212</v>
      </c>
      <c r="C19" s="26">
        <v>270</v>
      </c>
      <c r="D19" s="26">
        <v>101</v>
      </c>
      <c r="E19" s="27">
        <f t="shared" si="0"/>
        <v>3013</v>
      </c>
      <c r="F19" s="26">
        <v>0</v>
      </c>
      <c r="G19" s="28" t="s">
        <v>66</v>
      </c>
      <c r="H19" s="29" t="s">
        <v>82</v>
      </c>
    </row>
    <row r="20" spans="1:8" ht="15" customHeight="1" x14ac:dyDescent="0.3">
      <c r="A20" s="20" t="s">
        <v>20</v>
      </c>
      <c r="B20" s="21">
        <v>187</v>
      </c>
      <c r="C20" s="21">
        <v>128</v>
      </c>
      <c r="D20" s="21">
        <v>120</v>
      </c>
      <c r="E20" s="22">
        <f t="shared" si="0"/>
        <v>1587</v>
      </c>
      <c r="F20" s="21">
        <v>0</v>
      </c>
      <c r="G20" s="23" t="s">
        <v>66</v>
      </c>
      <c r="H20" s="24" t="s">
        <v>83</v>
      </c>
    </row>
    <row r="21" spans="1:8" ht="15" customHeight="1" x14ac:dyDescent="0.3">
      <c r="A21" s="25" t="s">
        <v>21</v>
      </c>
      <c r="B21" s="26">
        <v>70</v>
      </c>
      <c r="C21" s="26">
        <v>128</v>
      </c>
      <c r="D21" s="26">
        <v>19</v>
      </c>
      <c r="E21" s="27">
        <f t="shared" si="0"/>
        <v>1369</v>
      </c>
      <c r="F21" s="26">
        <v>0</v>
      </c>
      <c r="G21" s="28" t="s">
        <v>66</v>
      </c>
      <c r="H21" s="29" t="s">
        <v>84</v>
      </c>
    </row>
    <row r="22" spans="1:8" ht="21.75" customHeight="1" x14ac:dyDescent="0.3">
      <c r="A22" s="20" t="s">
        <v>22</v>
      </c>
      <c r="B22" s="21">
        <v>0</v>
      </c>
      <c r="C22" s="21">
        <v>104</v>
      </c>
      <c r="D22" s="21">
        <v>50</v>
      </c>
      <c r="E22" s="22">
        <f t="shared" si="0"/>
        <v>1090</v>
      </c>
      <c r="F22" s="21">
        <v>0</v>
      </c>
      <c r="G22" s="23" t="s">
        <v>66</v>
      </c>
      <c r="H22" s="24" t="s">
        <v>85</v>
      </c>
    </row>
    <row r="23" spans="1:8" ht="21.75" customHeight="1" x14ac:dyDescent="0.3">
      <c r="A23" s="30" t="s">
        <v>23</v>
      </c>
      <c r="B23" s="31">
        <v>2464</v>
      </c>
      <c r="C23" s="31">
        <v>150</v>
      </c>
      <c r="D23" s="31">
        <v>70</v>
      </c>
      <c r="E23" s="32">
        <f t="shared" si="0"/>
        <v>4034</v>
      </c>
      <c r="F23" s="31">
        <v>0</v>
      </c>
      <c r="G23" s="33" t="s">
        <v>70</v>
      </c>
      <c r="H23" s="34" t="s">
        <v>86</v>
      </c>
    </row>
    <row r="24" spans="1:8" ht="21.75" customHeight="1" x14ac:dyDescent="0.3">
      <c r="A24" s="20" t="s">
        <v>24</v>
      </c>
      <c r="B24" s="21">
        <v>12300</v>
      </c>
      <c r="C24" s="21">
        <v>491</v>
      </c>
      <c r="D24" s="21">
        <v>100</v>
      </c>
      <c r="E24" s="22">
        <f t="shared" si="0"/>
        <v>17310</v>
      </c>
      <c r="F24" s="21">
        <v>0</v>
      </c>
      <c r="G24" s="23" t="s">
        <v>66</v>
      </c>
      <c r="H24" s="24" t="s">
        <v>87</v>
      </c>
    </row>
    <row r="25" spans="1:8" ht="15" customHeight="1" x14ac:dyDescent="0.3">
      <c r="A25" s="25" t="s">
        <v>25</v>
      </c>
      <c r="B25" s="26">
        <v>452</v>
      </c>
      <c r="C25" s="26">
        <v>0</v>
      </c>
      <c r="D25" s="26">
        <v>37</v>
      </c>
      <c r="E25" s="27">
        <f t="shared" si="0"/>
        <v>489</v>
      </c>
      <c r="F25" s="26">
        <v>0</v>
      </c>
      <c r="G25" s="28" t="s">
        <v>66</v>
      </c>
      <c r="H25" s="29" t="s">
        <v>88</v>
      </c>
    </row>
    <row r="26" spans="1:8" ht="15" customHeight="1" x14ac:dyDescent="0.3">
      <c r="A26" s="20" t="s">
        <v>26</v>
      </c>
      <c r="B26" s="21">
        <v>760</v>
      </c>
      <c r="C26" s="21">
        <v>79</v>
      </c>
      <c r="D26" s="21">
        <v>100</v>
      </c>
      <c r="E26" s="22">
        <f t="shared" si="0"/>
        <v>1650</v>
      </c>
      <c r="F26" s="21">
        <v>0</v>
      </c>
      <c r="G26" s="23" t="s">
        <v>66</v>
      </c>
      <c r="H26" s="24" t="s">
        <v>89</v>
      </c>
    </row>
    <row r="27" spans="1:8" ht="15" customHeight="1" x14ac:dyDescent="0.3">
      <c r="A27" s="25" t="s">
        <v>27</v>
      </c>
      <c r="B27" s="26">
        <v>0</v>
      </c>
      <c r="C27" s="26">
        <v>16</v>
      </c>
      <c r="D27" s="26">
        <v>18</v>
      </c>
      <c r="E27" s="27">
        <f t="shared" si="0"/>
        <v>178</v>
      </c>
      <c r="F27" s="26">
        <v>28</v>
      </c>
      <c r="G27" s="28" t="s">
        <v>66</v>
      </c>
      <c r="H27" s="29" t="s">
        <v>90</v>
      </c>
    </row>
    <row r="28" spans="1:8" ht="15" customHeight="1" x14ac:dyDescent="0.3">
      <c r="A28" s="20" t="s">
        <v>28</v>
      </c>
      <c r="B28" s="21">
        <v>0</v>
      </c>
      <c r="C28" s="21">
        <v>0</v>
      </c>
      <c r="D28" s="21">
        <v>33</v>
      </c>
      <c r="E28" s="22">
        <f t="shared" si="0"/>
        <v>33</v>
      </c>
      <c r="F28" s="21">
        <v>62</v>
      </c>
      <c r="G28" s="23" t="s">
        <v>66</v>
      </c>
      <c r="H28" s="24"/>
    </row>
    <row r="29" spans="1:8" ht="15" customHeight="1" x14ac:dyDescent="0.3">
      <c r="A29" s="25" t="s">
        <v>29</v>
      </c>
      <c r="B29" s="26">
        <v>309</v>
      </c>
      <c r="C29" s="26">
        <v>0</v>
      </c>
      <c r="D29" s="26">
        <v>62</v>
      </c>
      <c r="E29" s="27">
        <f t="shared" si="0"/>
        <v>371</v>
      </c>
      <c r="F29" s="26">
        <v>90</v>
      </c>
      <c r="G29" s="28" t="s">
        <v>66</v>
      </c>
      <c r="H29" s="29" t="s">
        <v>91</v>
      </c>
    </row>
    <row r="30" spans="1:8" ht="15" customHeight="1" x14ac:dyDescent="0.3">
      <c r="A30" s="20" t="s">
        <v>30</v>
      </c>
      <c r="B30" s="21">
        <v>1003</v>
      </c>
      <c r="C30" s="21">
        <v>62</v>
      </c>
      <c r="D30" s="21">
        <v>65</v>
      </c>
      <c r="E30" s="22">
        <f t="shared" si="0"/>
        <v>1688</v>
      </c>
      <c r="F30" s="21">
        <v>118</v>
      </c>
      <c r="G30" s="23" t="s">
        <v>66</v>
      </c>
      <c r="H30" s="24" t="s">
        <v>92</v>
      </c>
    </row>
    <row r="31" spans="1:8" ht="15" customHeight="1" x14ac:dyDescent="0.3">
      <c r="A31" s="25" t="s">
        <v>31</v>
      </c>
      <c r="B31" s="26">
        <v>2184</v>
      </c>
      <c r="C31" s="26">
        <v>318</v>
      </c>
      <c r="D31" s="26">
        <v>66</v>
      </c>
      <c r="E31" s="27">
        <f t="shared" si="0"/>
        <v>5430</v>
      </c>
      <c r="F31" s="26">
        <v>0</v>
      </c>
      <c r="G31" s="28" t="s">
        <v>66</v>
      </c>
      <c r="H31" s="29" t="s">
        <v>93</v>
      </c>
    </row>
    <row r="33" spans="1:8" ht="27.75" customHeight="1" x14ac:dyDescent="0.3">
      <c r="A33" s="4" t="s">
        <v>94</v>
      </c>
      <c r="B33" s="4"/>
      <c r="C33" s="4"/>
      <c r="D33" s="4"/>
      <c r="E33" s="4"/>
      <c r="F33" s="4"/>
      <c r="G33" s="4"/>
      <c r="H33" s="4"/>
    </row>
  </sheetData>
  <mergeCells count="3">
    <mergeCell ref="A1:H1"/>
    <mergeCell ref="A2:H2"/>
    <mergeCell ref="A33:H33"/>
  </mergeCells>
  <pageMargins left="0.75" right="0.75" top="1" bottom="1" header="0.511811023622047" footer="0.511811023622047"/>
  <pageSetup paperSize="9" orientation="portrait" horizontalDpi="300" verticalDpi="300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3"/>
  <sheetViews>
    <sheetView zoomScaleNormal="100" workbookViewId="0">
      <pane ySplit="4" topLeftCell="A5" activePane="bottomLeft" state="frozen"/>
      <selection pane="bottomLeft"/>
    </sheetView>
  </sheetViews>
  <sheetFormatPr baseColWidth="10" defaultColWidth="8.6640625" defaultRowHeight="14.4" x14ac:dyDescent="0.3"/>
  <cols>
    <col min="1" max="1" width="22" customWidth="1"/>
    <col min="2" max="3" width="14" customWidth="1"/>
    <col min="4" max="4" width="18" customWidth="1"/>
    <col min="5" max="5" width="16" customWidth="1"/>
    <col min="6" max="6" width="14" customWidth="1"/>
    <col min="7" max="7" width="10" customWidth="1"/>
    <col min="8" max="8" width="50" customWidth="1"/>
  </cols>
  <sheetData>
    <row r="1" spans="1:8" ht="27.75" customHeight="1" x14ac:dyDescent="0.3">
      <c r="A1" s="6" t="s">
        <v>101</v>
      </c>
      <c r="B1" s="6"/>
      <c r="C1" s="6"/>
      <c r="D1" s="6"/>
      <c r="E1" s="6"/>
      <c r="F1" s="6"/>
      <c r="G1" s="6"/>
      <c r="H1" s="6"/>
    </row>
    <row r="2" spans="1:8" ht="36" customHeight="1" x14ac:dyDescent="0.3">
      <c r="A2" s="4" t="s">
        <v>102</v>
      </c>
      <c r="B2" s="4"/>
      <c r="C2" s="4"/>
      <c r="D2" s="4"/>
      <c r="E2" s="4"/>
      <c r="F2" s="4"/>
      <c r="G2" s="4"/>
      <c r="H2" s="4"/>
    </row>
    <row r="4" spans="1:8" ht="31.5" customHeight="1" x14ac:dyDescent="0.3">
      <c r="A4" s="7" t="s">
        <v>58</v>
      </c>
      <c r="B4" s="7" t="s">
        <v>59</v>
      </c>
      <c r="C4" s="7" t="s">
        <v>60</v>
      </c>
      <c r="D4" s="7" t="s">
        <v>61</v>
      </c>
      <c r="E4" s="7" t="s">
        <v>62</v>
      </c>
      <c r="F4" s="7" t="s">
        <v>63</v>
      </c>
      <c r="G4" s="7" t="s">
        <v>64</v>
      </c>
      <c r="H4" s="7" t="s">
        <v>65</v>
      </c>
    </row>
    <row r="5" spans="1:8" ht="32.25" customHeight="1" x14ac:dyDescent="0.3">
      <c r="A5" s="16" t="s">
        <v>5</v>
      </c>
      <c r="B5" s="17">
        <v>818</v>
      </c>
      <c r="C5" s="17">
        <v>0</v>
      </c>
      <c r="D5" s="17">
        <v>566</v>
      </c>
      <c r="E5" s="13">
        <f t="shared" ref="E5:E31" si="0">B5+C5*10+D5</f>
        <v>1384</v>
      </c>
      <c r="F5" s="17">
        <v>0</v>
      </c>
      <c r="G5" s="18" t="s">
        <v>66</v>
      </c>
      <c r="H5" s="19" t="s">
        <v>67</v>
      </c>
    </row>
    <row r="6" spans="1:8" ht="21.75" customHeight="1" x14ac:dyDescent="0.3">
      <c r="A6" s="20" t="s">
        <v>6</v>
      </c>
      <c r="B6" s="21">
        <v>0</v>
      </c>
      <c r="C6" s="21">
        <v>99</v>
      </c>
      <c r="D6" s="21">
        <v>30</v>
      </c>
      <c r="E6" s="22">
        <f t="shared" si="0"/>
        <v>1020</v>
      </c>
      <c r="F6" s="21">
        <v>0</v>
      </c>
      <c r="G6" s="23" t="s">
        <v>66</v>
      </c>
      <c r="H6" s="24" t="s">
        <v>68</v>
      </c>
    </row>
    <row r="7" spans="1:8" ht="21.75" customHeight="1" x14ac:dyDescent="0.3">
      <c r="A7" s="25" t="s">
        <v>7</v>
      </c>
      <c r="B7" s="26">
        <v>2271</v>
      </c>
      <c r="C7" s="26">
        <v>708</v>
      </c>
      <c r="D7" s="26">
        <v>200</v>
      </c>
      <c r="E7" s="27">
        <f t="shared" si="0"/>
        <v>9551</v>
      </c>
      <c r="F7" s="26">
        <v>107</v>
      </c>
      <c r="G7" s="28" t="s">
        <v>66</v>
      </c>
      <c r="H7" s="29" t="s">
        <v>69</v>
      </c>
    </row>
    <row r="8" spans="1:8" ht="21.75" customHeight="1" x14ac:dyDescent="0.3">
      <c r="A8" s="30" t="s">
        <v>8</v>
      </c>
      <c r="B8" s="31">
        <v>970</v>
      </c>
      <c r="C8" s="31">
        <v>312</v>
      </c>
      <c r="D8" s="31">
        <v>30</v>
      </c>
      <c r="E8" s="32">
        <f t="shared" si="0"/>
        <v>4120</v>
      </c>
      <c r="F8" s="31">
        <v>0</v>
      </c>
      <c r="G8" s="33" t="s">
        <v>70</v>
      </c>
      <c r="H8" s="34" t="s">
        <v>71</v>
      </c>
    </row>
    <row r="9" spans="1:8" ht="21.75" customHeight="1" x14ac:dyDescent="0.3">
      <c r="A9" s="25" t="s">
        <v>9</v>
      </c>
      <c r="B9" s="26">
        <v>1127</v>
      </c>
      <c r="C9" s="26">
        <v>100</v>
      </c>
      <c r="D9" s="26">
        <v>25</v>
      </c>
      <c r="E9" s="27">
        <f t="shared" si="0"/>
        <v>2152</v>
      </c>
      <c r="F9" s="26">
        <v>45</v>
      </c>
      <c r="G9" s="28" t="s">
        <v>66</v>
      </c>
      <c r="H9" s="29" t="s">
        <v>72</v>
      </c>
    </row>
    <row r="10" spans="1:8" ht="15" customHeight="1" x14ac:dyDescent="0.3">
      <c r="A10" s="20" t="s">
        <v>10</v>
      </c>
      <c r="B10" s="21">
        <v>80</v>
      </c>
      <c r="C10" s="21">
        <v>124</v>
      </c>
      <c r="D10" s="21">
        <v>25</v>
      </c>
      <c r="E10" s="22">
        <f t="shared" si="0"/>
        <v>1345</v>
      </c>
      <c r="F10" s="21">
        <v>0</v>
      </c>
      <c r="G10" s="23" t="s">
        <v>66</v>
      </c>
      <c r="H10" s="24" t="s">
        <v>73</v>
      </c>
    </row>
    <row r="11" spans="1:8" ht="21.75" customHeight="1" x14ac:dyDescent="0.3">
      <c r="A11" s="30" t="s">
        <v>11</v>
      </c>
      <c r="B11" s="31">
        <v>3117</v>
      </c>
      <c r="C11" s="31">
        <v>83</v>
      </c>
      <c r="D11" s="31">
        <v>15</v>
      </c>
      <c r="E11" s="32">
        <f t="shared" si="0"/>
        <v>3962</v>
      </c>
      <c r="F11" s="31">
        <v>0</v>
      </c>
      <c r="G11" s="33" t="s">
        <v>70</v>
      </c>
      <c r="H11" s="34" t="s">
        <v>74</v>
      </c>
    </row>
    <row r="12" spans="1:8" ht="21.75" customHeight="1" x14ac:dyDescent="0.3">
      <c r="A12" s="20" t="s">
        <v>12</v>
      </c>
      <c r="B12" s="21">
        <v>48468</v>
      </c>
      <c r="C12" s="21">
        <v>183</v>
      </c>
      <c r="D12" s="21">
        <v>180</v>
      </c>
      <c r="E12" s="22">
        <f t="shared" si="0"/>
        <v>50478</v>
      </c>
      <c r="F12" s="21">
        <v>0</v>
      </c>
      <c r="G12" s="23" t="s">
        <v>66</v>
      </c>
      <c r="H12" s="24" t="s">
        <v>75</v>
      </c>
    </row>
    <row r="13" spans="1:8" ht="15" customHeight="1" x14ac:dyDescent="0.3">
      <c r="A13" s="25" t="s">
        <v>13</v>
      </c>
      <c r="B13" s="26">
        <v>1682</v>
      </c>
      <c r="C13" s="26">
        <v>65</v>
      </c>
      <c r="D13" s="26">
        <v>130</v>
      </c>
      <c r="E13" s="27">
        <f t="shared" si="0"/>
        <v>2462</v>
      </c>
      <c r="F13" s="26">
        <v>0</v>
      </c>
      <c r="G13" s="28" t="s">
        <v>66</v>
      </c>
      <c r="H13" s="29" t="s">
        <v>76</v>
      </c>
    </row>
    <row r="14" spans="1:8" ht="15" customHeight="1" x14ac:dyDescent="0.3">
      <c r="A14" s="20" t="s">
        <v>14</v>
      </c>
      <c r="B14" s="21">
        <v>733</v>
      </c>
      <c r="C14" s="21">
        <v>81</v>
      </c>
      <c r="D14" s="21">
        <v>0</v>
      </c>
      <c r="E14" s="22">
        <f t="shared" si="0"/>
        <v>1543</v>
      </c>
      <c r="F14" s="21">
        <v>0</v>
      </c>
      <c r="G14" s="23" t="s">
        <v>66</v>
      </c>
      <c r="H14" s="24" t="s">
        <v>77</v>
      </c>
    </row>
    <row r="15" spans="1:8" ht="15" customHeight="1" x14ac:dyDescent="0.3">
      <c r="A15" s="25" t="s">
        <v>15</v>
      </c>
      <c r="B15" s="26">
        <v>3400</v>
      </c>
      <c r="C15" s="26">
        <v>130</v>
      </c>
      <c r="D15" s="26">
        <v>20</v>
      </c>
      <c r="E15" s="27">
        <f t="shared" si="0"/>
        <v>4720</v>
      </c>
      <c r="F15" s="26">
        <v>0</v>
      </c>
      <c r="G15" s="28" t="s">
        <v>66</v>
      </c>
      <c r="H15" s="29" t="s">
        <v>78</v>
      </c>
    </row>
    <row r="16" spans="1:8" ht="15" customHeight="1" x14ac:dyDescent="0.3">
      <c r="A16" s="20" t="s">
        <v>16</v>
      </c>
      <c r="B16" s="21">
        <v>2232</v>
      </c>
      <c r="C16" s="21">
        <v>36</v>
      </c>
      <c r="D16" s="21">
        <v>87</v>
      </c>
      <c r="E16" s="22">
        <f t="shared" si="0"/>
        <v>2679</v>
      </c>
      <c r="F16" s="21">
        <v>0</v>
      </c>
      <c r="G16" s="23" t="s">
        <v>66</v>
      </c>
      <c r="H16" s="24" t="s">
        <v>79</v>
      </c>
    </row>
    <row r="17" spans="1:8" ht="15" customHeight="1" x14ac:dyDescent="0.3">
      <c r="A17" s="25" t="s">
        <v>17</v>
      </c>
      <c r="B17" s="26">
        <v>176</v>
      </c>
      <c r="C17" s="26">
        <v>94</v>
      </c>
      <c r="D17" s="26">
        <v>200</v>
      </c>
      <c r="E17" s="27">
        <f t="shared" si="0"/>
        <v>1316</v>
      </c>
      <c r="F17" s="26">
        <v>47</v>
      </c>
      <c r="G17" s="28" t="s">
        <v>66</v>
      </c>
      <c r="H17" s="29" t="s">
        <v>80</v>
      </c>
    </row>
    <row r="18" spans="1:8" ht="15" customHeight="1" x14ac:dyDescent="0.3">
      <c r="A18" s="20" t="s">
        <v>18</v>
      </c>
      <c r="B18" s="21">
        <v>10658</v>
      </c>
      <c r="C18" s="21">
        <v>200</v>
      </c>
      <c r="D18" s="21">
        <v>56</v>
      </c>
      <c r="E18" s="22">
        <f t="shared" si="0"/>
        <v>12714</v>
      </c>
      <c r="F18" s="21">
        <v>0</v>
      </c>
      <c r="G18" s="23" t="s">
        <v>66</v>
      </c>
      <c r="H18" s="24" t="s">
        <v>81</v>
      </c>
    </row>
    <row r="19" spans="1:8" ht="21.75" customHeight="1" x14ac:dyDescent="0.3">
      <c r="A19" s="25" t="s">
        <v>19</v>
      </c>
      <c r="B19" s="26">
        <v>228</v>
      </c>
      <c r="C19" s="26">
        <v>297</v>
      </c>
      <c r="D19" s="26">
        <v>101</v>
      </c>
      <c r="E19" s="27">
        <f t="shared" si="0"/>
        <v>3299</v>
      </c>
      <c r="F19" s="26">
        <v>0</v>
      </c>
      <c r="G19" s="28" t="s">
        <v>66</v>
      </c>
      <c r="H19" s="29" t="s">
        <v>82</v>
      </c>
    </row>
    <row r="20" spans="1:8" ht="15" customHeight="1" x14ac:dyDescent="0.3">
      <c r="A20" s="20" t="s">
        <v>20</v>
      </c>
      <c r="B20" s="21">
        <v>139</v>
      </c>
      <c r="C20" s="21">
        <v>100</v>
      </c>
      <c r="D20" s="21">
        <v>120</v>
      </c>
      <c r="E20" s="22">
        <f t="shared" si="0"/>
        <v>1259</v>
      </c>
      <c r="F20" s="21">
        <v>0</v>
      </c>
      <c r="G20" s="23" t="s">
        <v>66</v>
      </c>
      <c r="H20" s="24" t="s">
        <v>83</v>
      </c>
    </row>
    <row r="21" spans="1:8" ht="15" customHeight="1" x14ac:dyDescent="0.3">
      <c r="A21" s="25" t="s">
        <v>21</v>
      </c>
      <c r="B21" s="26">
        <v>0</v>
      </c>
      <c r="C21" s="26">
        <v>78</v>
      </c>
      <c r="D21" s="26">
        <v>19</v>
      </c>
      <c r="E21" s="27">
        <f t="shared" si="0"/>
        <v>799</v>
      </c>
      <c r="F21" s="26">
        <v>0</v>
      </c>
      <c r="G21" s="28" t="s">
        <v>66</v>
      </c>
      <c r="H21" s="29" t="s">
        <v>84</v>
      </c>
    </row>
    <row r="22" spans="1:8" ht="21.75" customHeight="1" x14ac:dyDescent="0.3">
      <c r="A22" s="20" t="s">
        <v>22</v>
      </c>
      <c r="B22" s="21">
        <v>0</v>
      </c>
      <c r="C22" s="21">
        <v>69</v>
      </c>
      <c r="D22" s="21">
        <v>50</v>
      </c>
      <c r="E22" s="22">
        <f t="shared" si="0"/>
        <v>740</v>
      </c>
      <c r="F22" s="21">
        <v>0</v>
      </c>
      <c r="G22" s="23" t="s">
        <v>66</v>
      </c>
      <c r="H22" s="24" t="s">
        <v>85</v>
      </c>
    </row>
    <row r="23" spans="1:8" ht="21.75" customHeight="1" x14ac:dyDescent="0.3">
      <c r="A23" s="30" t="s">
        <v>23</v>
      </c>
      <c r="B23" s="31">
        <v>2548</v>
      </c>
      <c r="C23" s="31">
        <v>150</v>
      </c>
      <c r="D23" s="31">
        <v>70</v>
      </c>
      <c r="E23" s="32">
        <f t="shared" si="0"/>
        <v>4118</v>
      </c>
      <c r="F23" s="31">
        <v>0</v>
      </c>
      <c r="G23" s="33" t="s">
        <v>70</v>
      </c>
      <c r="H23" s="34" t="s">
        <v>86</v>
      </c>
    </row>
    <row r="24" spans="1:8" ht="21.75" customHeight="1" x14ac:dyDescent="0.3">
      <c r="A24" s="20" t="s">
        <v>24</v>
      </c>
      <c r="B24" s="21">
        <v>9100</v>
      </c>
      <c r="C24" s="21">
        <v>516</v>
      </c>
      <c r="D24" s="21">
        <v>100</v>
      </c>
      <c r="E24" s="22">
        <f t="shared" si="0"/>
        <v>14360</v>
      </c>
      <c r="F24" s="21">
        <v>0</v>
      </c>
      <c r="G24" s="23" t="s">
        <v>66</v>
      </c>
      <c r="H24" s="24" t="s">
        <v>87</v>
      </c>
    </row>
    <row r="25" spans="1:8" ht="15" customHeight="1" x14ac:dyDescent="0.3">
      <c r="A25" s="25" t="s">
        <v>25</v>
      </c>
      <c r="B25" s="26">
        <v>549</v>
      </c>
      <c r="C25" s="26">
        <v>0</v>
      </c>
      <c r="D25" s="26">
        <v>37</v>
      </c>
      <c r="E25" s="27">
        <f t="shared" si="0"/>
        <v>586</v>
      </c>
      <c r="F25" s="26">
        <v>0</v>
      </c>
      <c r="G25" s="28" t="s">
        <v>66</v>
      </c>
      <c r="H25" s="29" t="s">
        <v>88</v>
      </c>
    </row>
    <row r="26" spans="1:8" ht="15" customHeight="1" x14ac:dyDescent="0.3">
      <c r="A26" s="20" t="s">
        <v>26</v>
      </c>
      <c r="B26" s="21">
        <v>628</v>
      </c>
      <c r="C26" s="21">
        <v>79</v>
      </c>
      <c r="D26" s="21">
        <v>100</v>
      </c>
      <c r="E26" s="22">
        <f t="shared" si="0"/>
        <v>1518</v>
      </c>
      <c r="F26" s="21">
        <v>0</v>
      </c>
      <c r="G26" s="23" t="s">
        <v>66</v>
      </c>
      <c r="H26" s="24" t="s">
        <v>89</v>
      </c>
    </row>
    <row r="27" spans="1:8" ht="15" customHeight="1" x14ac:dyDescent="0.3">
      <c r="A27" s="25" t="s">
        <v>27</v>
      </c>
      <c r="B27" s="26">
        <v>0</v>
      </c>
      <c r="C27" s="26">
        <v>16</v>
      </c>
      <c r="D27" s="26">
        <v>18</v>
      </c>
      <c r="E27" s="27">
        <f t="shared" si="0"/>
        <v>178</v>
      </c>
      <c r="F27" s="26">
        <v>28</v>
      </c>
      <c r="G27" s="28" t="s">
        <v>66</v>
      </c>
      <c r="H27" s="29" t="s">
        <v>90</v>
      </c>
    </row>
    <row r="28" spans="1:8" ht="15" customHeight="1" x14ac:dyDescent="0.3">
      <c r="A28" s="20" t="s">
        <v>28</v>
      </c>
      <c r="B28" s="21">
        <v>0</v>
      </c>
      <c r="C28" s="21">
        <v>0</v>
      </c>
      <c r="D28" s="21">
        <v>33</v>
      </c>
      <c r="E28" s="22">
        <f t="shared" si="0"/>
        <v>33</v>
      </c>
      <c r="F28" s="21">
        <v>62</v>
      </c>
      <c r="G28" s="23" t="s">
        <v>66</v>
      </c>
      <c r="H28" s="24"/>
    </row>
    <row r="29" spans="1:8" ht="15" customHeight="1" x14ac:dyDescent="0.3">
      <c r="A29" s="25" t="s">
        <v>29</v>
      </c>
      <c r="B29" s="26">
        <v>400</v>
      </c>
      <c r="C29" s="26">
        <v>0</v>
      </c>
      <c r="D29" s="26">
        <v>62</v>
      </c>
      <c r="E29" s="27">
        <f t="shared" si="0"/>
        <v>462</v>
      </c>
      <c r="F29" s="26">
        <v>90</v>
      </c>
      <c r="G29" s="28" t="s">
        <v>66</v>
      </c>
      <c r="H29" s="29" t="s">
        <v>91</v>
      </c>
    </row>
    <row r="30" spans="1:8" ht="15" customHeight="1" x14ac:dyDescent="0.3">
      <c r="A30" s="20" t="s">
        <v>30</v>
      </c>
      <c r="B30" s="21">
        <v>397</v>
      </c>
      <c r="C30" s="21">
        <v>96</v>
      </c>
      <c r="D30" s="21">
        <v>65</v>
      </c>
      <c r="E30" s="22">
        <f t="shared" si="0"/>
        <v>1422</v>
      </c>
      <c r="F30" s="21">
        <v>118</v>
      </c>
      <c r="G30" s="23" t="s">
        <v>66</v>
      </c>
      <c r="H30" s="24" t="s">
        <v>92</v>
      </c>
    </row>
    <row r="31" spans="1:8" ht="15" customHeight="1" x14ac:dyDescent="0.3">
      <c r="A31" s="25" t="s">
        <v>31</v>
      </c>
      <c r="B31" s="26">
        <v>1608</v>
      </c>
      <c r="C31" s="26">
        <v>238</v>
      </c>
      <c r="D31" s="26">
        <v>66</v>
      </c>
      <c r="E31" s="27">
        <f t="shared" si="0"/>
        <v>4054</v>
      </c>
      <c r="F31" s="26">
        <v>0</v>
      </c>
      <c r="G31" s="28" t="s">
        <v>66</v>
      </c>
      <c r="H31" s="29" t="s">
        <v>93</v>
      </c>
    </row>
    <row r="33" spans="1:8" ht="27.75" customHeight="1" x14ac:dyDescent="0.3">
      <c r="A33" s="4" t="s">
        <v>94</v>
      </c>
      <c r="B33" s="4"/>
      <c r="C33" s="4"/>
      <c r="D33" s="4"/>
      <c r="E33" s="4"/>
      <c r="F33" s="4"/>
      <c r="G33" s="4"/>
      <c r="H33" s="4"/>
    </row>
  </sheetData>
  <mergeCells count="3">
    <mergeCell ref="A1:H1"/>
    <mergeCell ref="A2:H2"/>
    <mergeCell ref="A33:H33"/>
  </mergeCells>
  <pageMargins left="0.75" right="0.75" top="1" bottom="1" header="0.511811023622047" footer="0.511811023622047"/>
  <pageSetup paperSize="9" orientation="portrait" horizontalDpi="300" verticalDpi="300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33"/>
  <sheetViews>
    <sheetView zoomScaleNormal="100" workbookViewId="0">
      <pane ySplit="4" topLeftCell="A5" activePane="bottomLeft" state="frozen"/>
      <selection pane="bottomLeft"/>
    </sheetView>
  </sheetViews>
  <sheetFormatPr baseColWidth="10" defaultColWidth="8.6640625" defaultRowHeight="14.4" x14ac:dyDescent="0.3"/>
  <cols>
    <col min="1" max="1" width="22" customWidth="1"/>
    <col min="2" max="3" width="14" customWidth="1"/>
    <col min="4" max="4" width="18" customWidth="1"/>
    <col min="5" max="5" width="16" customWidth="1"/>
    <col min="6" max="6" width="14" customWidth="1"/>
    <col min="7" max="7" width="10" customWidth="1"/>
    <col min="8" max="8" width="50" customWidth="1"/>
  </cols>
  <sheetData>
    <row r="1" spans="1:8" ht="27.75" customHeight="1" x14ac:dyDescent="0.3">
      <c r="A1" s="6" t="s">
        <v>103</v>
      </c>
      <c r="B1" s="6"/>
      <c r="C1" s="6"/>
      <c r="D1" s="6"/>
      <c r="E1" s="6"/>
      <c r="F1" s="6"/>
      <c r="G1" s="6"/>
      <c r="H1" s="6"/>
    </row>
    <row r="2" spans="1:8" ht="36" customHeight="1" x14ac:dyDescent="0.3">
      <c r="A2" s="4" t="s">
        <v>104</v>
      </c>
      <c r="B2" s="4"/>
      <c r="C2" s="4"/>
      <c r="D2" s="4"/>
      <c r="E2" s="4"/>
      <c r="F2" s="4"/>
      <c r="G2" s="4"/>
      <c r="H2" s="4"/>
    </row>
    <row r="4" spans="1:8" ht="31.5" customHeight="1" x14ac:dyDescent="0.3">
      <c r="A4" s="7" t="s">
        <v>58</v>
      </c>
      <c r="B4" s="7" t="s">
        <v>59</v>
      </c>
      <c r="C4" s="7" t="s">
        <v>60</v>
      </c>
      <c r="D4" s="7" t="s">
        <v>61</v>
      </c>
      <c r="E4" s="7" t="s">
        <v>62</v>
      </c>
      <c r="F4" s="7" t="s">
        <v>63</v>
      </c>
      <c r="G4" s="7" t="s">
        <v>64</v>
      </c>
      <c r="H4" s="7" t="s">
        <v>65</v>
      </c>
    </row>
    <row r="5" spans="1:8" ht="32.25" customHeight="1" x14ac:dyDescent="0.3">
      <c r="A5" s="16" t="s">
        <v>5</v>
      </c>
      <c r="B5" s="17">
        <v>1498</v>
      </c>
      <c r="C5" s="17">
        <v>0</v>
      </c>
      <c r="D5" s="17">
        <v>497</v>
      </c>
      <c r="E5" s="13">
        <f t="shared" ref="E5:E31" si="0">B5+C5*10+D5</f>
        <v>1995</v>
      </c>
      <c r="F5" s="17">
        <v>0</v>
      </c>
      <c r="G5" s="18" t="s">
        <v>66</v>
      </c>
      <c r="H5" s="19" t="s">
        <v>67</v>
      </c>
    </row>
    <row r="6" spans="1:8" ht="21.75" customHeight="1" x14ac:dyDescent="0.3">
      <c r="A6" s="20" t="s">
        <v>6</v>
      </c>
      <c r="B6" s="21">
        <v>0</v>
      </c>
      <c r="C6" s="21">
        <v>213</v>
      </c>
      <c r="D6" s="21">
        <v>30</v>
      </c>
      <c r="E6" s="22">
        <f t="shared" si="0"/>
        <v>2160</v>
      </c>
      <c r="F6" s="21">
        <v>0</v>
      </c>
      <c r="G6" s="23" t="s">
        <v>66</v>
      </c>
      <c r="H6" s="24" t="s">
        <v>68</v>
      </c>
    </row>
    <row r="7" spans="1:8" ht="21.75" customHeight="1" x14ac:dyDescent="0.3">
      <c r="A7" s="25" t="s">
        <v>7</v>
      </c>
      <c r="B7" s="26">
        <v>2269</v>
      </c>
      <c r="C7" s="26">
        <v>596</v>
      </c>
      <c r="D7" s="26">
        <v>200</v>
      </c>
      <c r="E7" s="27">
        <f t="shared" si="0"/>
        <v>8429</v>
      </c>
      <c r="F7" s="26">
        <v>107</v>
      </c>
      <c r="G7" s="28" t="s">
        <v>66</v>
      </c>
      <c r="H7" s="29" t="s">
        <v>69</v>
      </c>
    </row>
    <row r="8" spans="1:8" ht="21.75" customHeight="1" x14ac:dyDescent="0.3">
      <c r="A8" s="30" t="s">
        <v>8</v>
      </c>
      <c r="B8" s="31">
        <v>1052</v>
      </c>
      <c r="C8" s="31">
        <v>466</v>
      </c>
      <c r="D8" s="31">
        <v>30</v>
      </c>
      <c r="E8" s="32">
        <f t="shared" si="0"/>
        <v>5742</v>
      </c>
      <c r="F8" s="31">
        <v>0</v>
      </c>
      <c r="G8" s="33" t="s">
        <v>70</v>
      </c>
      <c r="H8" s="34" t="s">
        <v>71</v>
      </c>
    </row>
    <row r="9" spans="1:8" ht="21.75" customHeight="1" x14ac:dyDescent="0.3">
      <c r="A9" s="25" t="s">
        <v>9</v>
      </c>
      <c r="B9" s="26">
        <v>1098</v>
      </c>
      <c r="C9" s="26">
        <v>200</v>
      </c>
      <c r="D9" s="26">
        <v>25</v>
      </c>
      <c r="E9" s="27">
        <f t="shared" si="0"/>
        <v>3123</v>
      </c>
      <c r="F9" s="26">
        <v>45</v>
      </c>
      <c r="G9" s="28" t="s">
        <v>66</v>
      </c>
      <c r="H9" s="29" t="s">
        <v>72</v>
      </c>
    </row>
    <row r="10" spans="1:8" ht="15" customHeight="1" x14ac:dyDescent="0.3">
      <c r="A10" s="20" t="s">
        <v>10</v>
      </c>
      <c r="B10" s="21">
        <v>90</v>
      </c>
      <c r="C10" s="21">
        <v>172</v>
      </c>
      <c r="D10" s="21">
        <v>25</v>
      </c>
      <c r="E10" s="22">
        <f t="shared" si="0"/>
        <v>1835</v>
      </c>
      <c r="F10" s="21">
        <v>0</v>
      </c>
      <c r="G10" s="23" t="s">
        <v>66</v>
      </c>
      <c r="H10" s="24" t="s">
        <v>73</v>
      </c>
    </row>
    <row r="11" spans="1:8" ht="21.75" customHeight="1" x14ac:dyDescent="0.3">
      <c r="A11" s="30" t="s">
        <v>11</v>
      </c>
      <c r="B11" s="31">
        <v>3153</v>
      </c>
      <c r="C11" s="31">
        <v>72</v>
      </c>
      <c r="D11" s="31">
        <v>15</v>
      </c>
      <c r="E11" s="32">
        <f t="shared" si="0"/>
        <v>3888</v>
      </c>
      <c r="F11" s="31">
        <v>0</v>
      </c>
      <c r="G11" s="33" t="s">
        <v>70</v>
      </c>
      <c r="H11" s="34" t="s">
        <v>74</v>
      </c>
    </row>
    <row r="12" spans="1:8" ht="21.75" customHeight="1" x14ac:dyDescent="0.3">
      <c r="A12" s="20" t="s">
        <v>12</v>
      </c>
      <c r="B12" s="21">
        <v>46749</v>
      </c>
      <c r="C12" s="21">
        <v>313</v>
      </c>
      <c r="D12" s="21">
        <v>180</v>
      </c>
      <c r="E12" s="22">
        <f t="shared" si="0"/>
        <v>50059</v>
      </c>
      <c r="F12" s="21">
        <v>0</v>
      </c>
      <c r="G12" s="23" t="s">
        <v>66</v>
      </c>
      <c r="H12" s="24" t="s">
        <v>75</v>
      </c>
    </row>
    <row r="13" spans="1:8" ht="15" customHeight="1" x14ac:dyDescent="0.3">
      <c r="A13" s="25" t="s">
        <v>13</v>
      </c>
      <c r="B13" s="26">
        <v>1637</v>
      </c>
      <c r="C13" s="26">
        <v>65</v>
      </c>
      <c r="D13" s="26">
        <v>130</v>
      </c>
      <c r="E13" s="27">
        <f t="shared" si="0"/>
        <v>2417</v>
      </c>
      <c r="F13" s="26">
        <v>0</v>
      </c>
      <c r="G13" s="28" t="s">
        <v>66</v>
      </c>
      <c r="H13" s="29" t="s">
        <v>76</v>
      </c>
    </row>
    <row r="14" spans="1:8" ht="15" customHeight="1" x14ac:dyDescent="0.3">
      <c r="A14" s="20" t="s">
        <v>14</v>
      </c>
      <c r="B14" s="21">
        <v>749</v>
      </c>
      <c r="C14" s="21">
        <v>272</v>
      </c>
      <c r="D14" s="21">
        <v>0</v>
      </c>
      <c r="E14" s="22">
        <f t="shared" si="0"/>
        <v>3469</v>
      </c>
      <c r="F14" s="21">
        <v>0</v>
      </c>
      <c r="G14" s="23" t="s">
        <v>66</v>
      </c>
      <c r="H14" s="24" t="s">
        <v>77</v>
      </c>
    </row>
    <row r="15" spans="1:8" ht="15" customHeight="1" x14ac:dyDescent="0.3">
      <c r="A15" s="25" t="s">
        <v>15</v>
      </c>
      <c r="B15" s="26">
        <v>3377</v>
      </c>
      <c r="C15" s="26">
        <v>322</v>
      </c>
      <c r="D15" s="26">
        <v>20</v>
      </c>
      <c r="E15" s="27">
        <f t="shared" si="0"/>
        <v>6617</v>
      </c>
      <c r="F15" s="26">
        <v>0</v>
      </c>
      <c r="G15" s="28" t="s">
        <v>66</v>
      </c>
      <c r="H15" s="29" t="s">
        <v>78</v>
      </c>
    </row>
    <row r="16" spans="1:8" ht="15" customHeight="1" x14ac:dyDescent="0.3">
      <c r="A16" s="20" t="s">
        <v>16</v>
      </c>
      <c r="B16" s="21">
        <v>5072</v>
      </c>
      <c r="C16" s="21">
        <v>46</v>
      </c>
      <c r="D16" s="21">
        <v>87</v>
      </c>
      <c r="E16" s="22">
        <f t="shared" si="0"/>
        <v>5619</v>
      </c>
      <c r="F16" s="21">
        <v>0</v>
      </c>
      <c r="G16" s="23" t="s">
        <v>66</v>
      </c>
      <c r="H16" s="24" t="s">
        <v>79</v>
      </c>
    </row>
    <row r="17" spans="1:8" ht="15" customHeight="1" x14ac:dyDescent="0.3">
      <c r="A17" s="25" t="s">
        <v>17</v>
      </c>
      <c r="B17" s="26">
        <v>240</v>
      </c>
      <c r="C17" s="26">
        <v>82</v>
      </c>
      <c r="D17" s="26">
        <v>200</v>
      </c>
      <c r="E17" s="27">
        <f t="shared" si="0"/>
        <v>1260</v>
      </c>
      <c r="F17" s="26">
        <v>47</v>
      </c>
      <c r="G17" s="28" t="s">
        <v>66</v>
      </c>
      <c r="H17" s="29" t="s">
        <v>80</v>
      </c>
    </row>
    <row r="18" spans="1:8" ht="15" customHeight="1" x14ac:dyDescent="0.3">
      <c r="A18" s="20" t="s">
        <v>18</v>
      </c>
      <c r="B18" s="21">
        <v>10404</v>
      </c>
      <c r="C18" s="21">
        <v>200</v>
      </c>
      <c r="D18" s="21">
        <v>56</v>
      </c>
      <c r="E18" s="22">
        <f t="shared" si="0"/>
        <v>12460</v>
      </c>
      <c r="F18" s="21">
        <v>0</v>
      </c>
      <c r="G18" s="23" t="s">
        <v>66</v>
      </c>
      <c r="H18" s="24" t="s">
        <v>81</v>
      </c>
    </row>
    <row r="19" spans="1:8" ht="21.75" customHeight="1" x14ac:dyDescent="0.3">
      <c r="A19" s="25" t="s">
        <v>19</v>
      </c>
      <c r="B19" s="26">
        <v>392</v>
      </c>
      <c r="C19" s="26">
        <v>372</v>
      </c>
      <c r="D19" s="26">
        <v>101</v>
      </c>
      <c r="E19" s="27">
        <f t="shared" si="0"/>
        <v>4213</v>
      </c>
      <c r="F19" s="26">
        <v>0</v>
      </c>
      <c r="G19" s="28" t="s">
        <v>66</v>
      </c>
      <c r="H19" s="29" t="s">
        <v>82</v>
      </c>
    </row>
    <row r="20" spans="1:8" ht="15" customHeight="1" x14ac:dyDescent="0.3">
      <c r="A20" s="20" t="s">
        <v>20</v>
      </c>
      <c r="B20" s="21">
        <v>142</v>
      </c>
      <c r="C20" s="21">
        <v>102</v>
      </c>
      <c r="D20" s="21">
        <v>120</v>
      </c>
      <c r="E20" s="22">
        <f t="shared" si="0"/>
        <v>1282</v>
      </c>
      <c r="F20" s="21">
        <v>0</v>
      </c>
      <c r="G20" s="23" t="s">
        <v>66</v>
      </c>
      <c r="H20" s="24" t="s">
        <v>83</v>
      </c>
    </row>
    <row r="21" spans="1:8" ht="15" customHeight="1" x14ac:dyDescent="0.3">
      <c r="A21" s="25" t="s">
        <v>21</v>
      </c>
      <c r="B21" s="26">
        <v>44</v>
      </c>
      <c r="C21" s="26">
        <v>82</v>
      </c>
      <c r="D21" s="26">
        <v>19</v>
      </c>
      <c r="E21" s="27">
        <f t="shared" si="0"/>
        <v>883</v>
      </c>
      <c r="F21" s="26">
        <v>0</v>
      </c>
      <c r="G21" s="28" t="s">
        <v>66</v>
      </c>
      <c r="H21" s="29" t="s">
        <v>84</v>
      </c>
    </row>
    <row r="22" spans="1:8" ht="21.75" customHeight="1" x14ac:dyDescent="0.3">
      <c r="A22" s="20" t="s">
        <v>22</v>
      </c>
      <c r="B22" s="21">
        <v>0</v>
      </c>
      <c r="C22" s="21">
        <v>104</v>
      </c>
      <c r="D22" s="21">
        <v>50</v>
      </c>
      <c r="E22" s="22">
        <f t="shared" si="0"/>
        <v>1090</v>
      </c>
      <c r="F22" s="21">
        <v>0</v>
      </c>
      <c r="G22" s="23" t="s">
        <v>66</v>
      </c>
      <c r="H22" s="24" t="s">
        <v>85</v>
      </c>
    </row>
    <row r="23" spans="1:8" ht="21.75" customHeight="1" x14ac:dyDescent="0.3">
      <c r="A23" s="30" t="s">
        <v>23</v>
      </c>
      <c r="B23" s="31">
        <v>4115</v>
      </c>
      <c r="C23" s="31">
        <v>165</v>
      </c>
      <c r="D23" s="31">
        <v>70</v>
      </c>
      <c r="E23" s="32">
        <f t="shared" si="0"/>
        <v>5835</v>
      </c>
      <c r="F23" s="31">
        <v>0</v>
      </c>
      <c r="G23" s="33" t="s">
        <v>70</v>
      </c>
      <c r="H23" s="34" t="s">
        <v>86</v>
      </c>
    </row>
    <row r="24" spans="1:8" ht="21.75" customHeight="1" x14ac:dyDescent="0.3">
      <c r="A24" s="20" t="s">
        <v>24</v>
      </c>
      <c r="B24" s="21">
        <v>20652</v>
      </c>
      <c r="C24" s="21">
        <v>1142</v>
      </c>
      <c r="D24" s="21">
        <v>100</v>
      </c>
      <c r="E24" s="22">
        <f t="shared" si="0"/>
        <v>32172</v>
      </c>
      <c r="F24" s="21">
        <v>0</v>
      </c>
      <c r="G24" s="23" t="s">
        <v>66</v>
      </c>
      <c r="H24" s="24" t="s">
        <v>87</v>
      </c>
    </row>
    <row r="25" spans="1:8" ht="15" customHeight="1" x14ac:dyDescent="0.3">
      <c r="A25" s="25" t="s">
        <v>25</v>
      </c>
      <c r="B25" s="26">
        <v>1068</v>
      </c>
      <c r="C25" s="26">
        <v>0</v>
      </c>
      <c r="D25" s="26">
        <v>37</v>
      </c>
      <c r="E25" s="27">
        <f t="shared" si="0"/>
        <v>1105</v>
      </c>
      <c r="F25" s="26">
        <v>0</v>
      </c>
      <c r="G25" s="28" t="s">
        <v>66</v>
      </c>
      <c r="H25" s="29" t="s">
        <v>88</v>
      </c>
    </row>
    <row r="26" spans="1:8" ht="15" customHeight="1" x14ac:dyDescent="0.3">
      <c r="A26" s="20" t="s">
        <v>26</v>
      </c>
      <c r="B26" s="21">
        <v>1279</v>
      </c>
      <c r="C26" s="21">
        <v>158</v>
      </c>
      <c r="D26" s="21">
        <v>100</v>
      </c>
      <c r="E26" s="22">
        <f t="shared" si="0"/>
        <v>2959</v>
      </c>
      <c r="F26" s="21">
        <v>0</v>
      </c>
      <c r="G26" s="23" t="s">
        <v>66</v>
      </c>
      <c r="H26" s="24" t="s">
        <v>89</v>
      </c>
    </row>
    <row r="27" spans="1:8" ht="15" customHeight="1" x14ac:dyDescent="0.3">
      <c r="A27" s="25" t="s">
        <v>27</v>
      </c>
      <c r="B27" s="26">
        <v>0</v>
      </c>
      <c r="C27" s="26">
        <v>16</v>
      </c>
      <c r="D27" s="26">
        <v>18</v>
      </c>
      <c r="E27" s="27">
        <f t="shared" si="0"/>
        <v>178</v>
      </c>
      <c r="F27" s="26">
        <v>28</v>
      </c>
      <c r="G27" s="28" t="s">
        <v>66</v>
      </c>
      <c r="H27" s="29" t="s">
        <v>90</v>
      </c>
    </row>
    <row r="28" spans="1:8" ht="15" customHeight="1" x14ac:dyDescent="0.3">
      <c r="A28" s="20" t="s">
        <v>28</v>
      </c>
      <c r="B28" s="21">
        <v>0</v>
      </c>
      <c r="C28" s="21">
        <v>0</v>
      </c>
      <c r="D28" s="21">
        <v>33</v>
      </c>
      <c r="E28" s="22">
        <f t="shared" si="0"/>
        <v>33</v>
      </c>
      <c r="F28" s="21">
        <v>62</v>
      </c>
      <c r="G28" s="23" t="s">
        <v>66</v>
      </c>
      <c r="H28" s="24"/>
    </row>
    <row r="29" spans="1:8" ht="15" customHeight="1" x14ac:dyDescent="0.3">
      <c r="A29" s="25" t="s">
        <v>29</v>
      </c>
      <c r="B29" s="26">
        <v>217</v>
      </c>
      <c r="C29" s="26">
        <v>0</v>
      </c>
      <c r="D29" s="26">
        <v>62</v>
      </c>
      <c r="E29" s="27">
        <f t="shared" si="0"/>
        <v>279</v>
      </c>
      <c r="F29" s="26">
        <v>90</v>
      </c>
      <c r="G29" s="28" t="s">
        <v>66</v>
      </c>
      <c r="H29" s="29" t="s">
        <v>91</v>
      </c>
    </row>
    <row r="30" spans="1:8" ht="15" customHeight="1" x14ac:dyDescent="0.3">
      <c r="A30" s="20" t="s">
        <v>30</v>
      </c>
      <c r="B30" s="21">
        <v>600</v>
      </c>
      <c r="C30" s="21">
        <v>96</v>
      </c>
      <c r="D30" s="21">
        <v>65</v>
      </c>
      <c r="E30" s="22">
        <f t="shared" si="0"/>
        <v>1625</v>
      </c>
      <c r="F30" s="21">
        <v>118</v>
      </c>
      <c r="G30" s="23" t="s">
        <v>66</v>
      </c>
      <c r="H30" s="24" t="s">
        <v>92</v>
      </c>
    </row>
    <row r="31" spans="1:8" ht="15" customHeight="1" x14ac:dyDescent="0.3">
      <c r="A31" s="25" t="s">
        <v>31</v>
      </c>
      <c r="B31" s="26">
        <v>2265</v>
      </c>
      <c r="C31" s="26">
        <v>357</v>
      </c>
      <c r="D31" s="26">
        <v>66</v>
      </c>
      <c r="E31" s="27">
        <f t="shared" si="0"/>
        <v>5901</v>
      </c>
      <c r="F31" s="26">
        <v>0</v>
      </c>
      <c r="G31" s="28" t="s">
        <v>66</v>
      </c>
      <c r="H31" s="29" t="s">
        <v>93</v>
      </c>
    </row>
    <row r="33" spans="1:8" ht="27.75" customHeight="1" x14ac:dyDescent="0.3">
      <c r="A33" s="4" t="s">
        <v>94</v>
      </c>
      <c r="B33" s="4"/>
      <c r="C33" s="4"/>
      <c r="D33" s="4"/>
      <c r="E33" s="4"/>
      <c r="F33" s="4"/>
      <c r="G33" s="4"/>
      <c r="H33" s="4"/>
    </row>
  </sheetData>
  <mergeCells count="3">
    <mergeCell ref="A1:H1"/>
    <mergeCell ref="A2:H2"/>
    <mergeCell ref="A33:H33"/>
  </mergeCells>
  <pageMargins left="0.75" right="0.75" top="1" bottom="1" header="0.511811023622047" footer="0.511811023622047"/>
  <pageSetup paperSize="9" orientation="portrait" horizontalDpi="300" verticalDpi="300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33"/>
  <sheetViews>
    <sheetView zoomScaleNormal="100" workbookViewId="0">
      <pane ySplit="4" topLeftCell="A5" activePane="bottomLeft" state="frozen"/>
      <selection pane="bottomLeft"/>
    </sheetView>
  </sheetViews>
  <sheetFormatPr baseColWidth="10" defaultColWidth="8.6640625" defaultRowHeight="14.4" x14ac:dyDescent="0.3"/>
  <cols>
    <col min="1" max="1" width="22" customWidth="1"/>
    <col min="2" max="3" width="14" customWidth="1"/>
    <col min="4" max="4" width="18" customWidth="1"/>
    <col min="5" max="5" width="16" customWidth="1"/>
    <col min="6" max="6" width="14" customWidth="1"/>
    <col min="7" max="7" width="10" customWidth="1"/>
    <col min="8" max="8" width="50" customWidth="1"/>
  </cols>
  <sheetData>
    <row r="1" spans="1:8" ht="27.75" customHeight="1" x14ac:dyDescent="0.3">
      <c r="A1" s="6" t="s">
        <v>105</v>
      </c>
      <c r="B1" s="6"/>
      <c r="C1" s="6"/>
      <c r="D1" s="6"/>
      <c r="E1" s="6"/>
      <c r="F1" s="6"/>
      <c r="G1" s="6"/>
      <c r="H1" s="6"/>
    </row>
    <row r="2" spans="1:8" ht="36" customHeight="1" x14ac:dyDescent="0.3">
      <c r="A2" s="4" t="s">
        <v>106</v>
      </c>
      <c r="B2" s="4"/>
      <c r="C2" s="4"/>
      <c r="D2" s="4"/>
      <c r="E2" s="4"/>
      <c r="F2" s="4"/>
      <c r="G2" s="4"/>
      <c r="H2" s="4"/>
    </row>
    <row r="4" spans="1:8" ht="31.5" customHeight="1" x14ac:dyDescent="0.3">
      <c r="A4" s="7" t="s">
        <v>58</v>
      </c>
      <c r="B4" s="7" t="s">
        <v>59</v>
      </c>
      <c r="C4" s="7" t="s">
        <v>60</v>
      </c>
      <c r="D4" s="7" t="s">
        <v>61</v>
      </c>
      <c r="E4" s="7" t="s">
        <v>62</v>
      </c>
      <c r="F4" s="7" t="s">
        <v>63</v>
      </c>
      <c r="G4" s="7" t="s">
        <v>64</v>
      </c>
      <c r="H4" s="7" t="s">
        <v>65</v>
      </c>
    </row>
    <row r="5" spans="1:8" ht="32.25" customHeight="1" x14ac:dyDescent="0.3">
      <c r="A5" s="16" t="s">
        <v>5</v>
      </c>
      <c r="B5" s="17">
        <v>6100</v>
      </c>
      <c r="C5" s="17">
        <v>0</v>
      </c>
      <c r="D5" s="17">
        <v>566</v>
      </c>
      <c r="E5" s="13">
        <f t="shared" ref="E5:E31" si="0">B5+C5*10+D5</f>
        <v>6666</v>
      </c>
      <c r="F5" s="17">
        <v>0</v>
      </c>
      <c r="G5" s="18" t="s">
        <v>66</v>
      </c>
      <c r="H5" s="19" t="s">
        <v>67</v>
      </c>
    </row>
    <row r="6" spans="1:8" ht="21.75" customHeight="1" x14ac:dyDescent="0.3">
      <c r="A6" s="20" t="s">
        <v>6</v>
      </c>
      <c r="B6" s="21">
        <v>0</v>
      </c>
      <c r="C6" s="21">
        <v>32</v>
      </c>
      <c r="D6" s="21">
        <v>30</v>
      </c>
      <c r="E6" s="22">
        <f t="shared" si="0"/>
        <v>350</v>
      </c>
      <c r="F6" s="21">
        <v>0</v>
      </c>
      <c r="G6" s="23" t="s">
        <v>66</v>
      </c>
      <c r="H6" s="24" t="s">
        <v>68</v>
      </c>
    </row>
    <row r="7" spans="1:8" ht="21.75" customHeight="1" x14ac:dyDescent="0.3">
      <c r="A7" s="25" t="s">
        <v>7</v>
      </c>
      <c r="B7" s="26">
        <v>0</v>
      </c>
      <c r="C7" s="26">
        <v>959</v>
      </c>
      <c r="D7" s="26">
        <v>200</v>
      </c>
      <c r="E7" s="27">
        <f t="shared" si="0"/>
        <v>9790</v>
      </c>
      <c r="F7" s="26">
        <v>107</v>
      </c>
      <c r="G7" s="28" t="s">
        <v>66</v>
      </c>
      <c r="H7" s="29" t="s">
        <v>69</v>
      </c>
    </row>
    <row r="8" spans="1:8" ht="21.75" customHeight="1" x14ac:dyDescent="0.3">
      <c r="A8" s="30" t="s">
        <v>8</v>
      </c>
      <c r="B8" s="31">
        <v>825</v>
      </c>
      <c r="C8" s="31">
        <v>478</v>
      </c>
      <c r="D8" s="31">
        <v>30</v>
      </c>
      <c r="E8" s="32">
        <f t="shared" si="0"/>
        <v>5635</v>
      </c>
      <c r="F8" s="31">
        <v>0</v>
      </c>
      <c r="G8" s="33" t="s">
        <v>70</v>
      </c>
      <c r="H8" s="34" t="s">
        <v>71</v>
      </c>
    </row>
    <row r="9" spans="1:8" ht="21.75" customHeight="1" x14ac:dyDescent="0.3">
      <c r="A9" s="25" t="s">
        <v>9</v>
      </c>
      <c r="B9" s="26">
        <v>1239</v>
      </c>
      <c r="C9" s="26">
        <v>125</v>
      </c>
      <c r="D9" s="26">
        <v>25</v>
      </c>
      <c r="E9" s="27">
        <f t="shared" si="0"/>
        <v>2514</v>
      </c>
      <c r="F9" s="26">
        <v>45</v>
      </c>
      <c r="G9" s="28" t="s">
        <v>66</v>
      </c>
      <c r="H9" s="29" t="s">
        <v>72</v>
      </c>
    </row>
    <row r="10" spans="1:8" ht="15" customHeight="1" x14ac:dyDescent="0.3">
      <c r="A10" s="20" t="s">
        <v>10</v>
      </c>
      <c r="B10" s="21">
        <v>0</v>
      </c>
      <c r="C10" s="21">
        <v>10</v>
      </c>
      <c r="D10" s="21">
        <v>25</v>
      </c>
      <c r="E10" s="22">
        <f t="shared" si="0"/>
        <v>125</v>
      </c>
      <c r="F10" s="21">
        <v>0</v>
      </c>
      <c r="G10" s="23" t="s">
        <v>66</v>
      </c>
      <c r="H10" s="24" t="s">
        <v>73</v>
      </c>
    </row>
    <row r="11" spans="1:8" ht="21.75" customHeight="1" x14ac:dyDescent="0.3">
      <c r="A11" s="30" t="s">
        <v>11</v>
      </c>
      <c r="B11" s="31">
        <v>2349</v>
      </c>
      <c r="C11" s="31">
        <v>124</v>
      </c>
      <c r="D11" s="31">
        <v>15</v>
      </c>
      <c r="E11" s="32">
        <f t="shared" si="0"/>
        <v>3604</v>
      </c>
      <c r="F11" s="31">
        <v>0</v>
      </c>
      <c r="G11" s="33" t="s">
        <v>70</v>
      </c>
      <c r="H11" s="34" t="s">
        <v>74</v>
      </c>
    </row>
    <row r="12" spans="1:8" ht="21.75" customHeight="1" x14ac:dyDescent="0.3">
      <c r="A12" s="20" t="s">
        <v>12</v>
      </c>
      <c r="B12" s="21">
        <v>52107</v>
      </c>
      <c r="C12" s="21">
        <v>141</v>
      </c>
      <c r="D12" s="21">
        <v>180</v>
      </c>
      <c r="E12" s="22">
        <f t="shared" si="0"/>
        <v>53697</v>
      </c>
      <c r="F12" s="21">
        <v>0</v>
      </c>
      <c r="G12" s="23" t="s">
        <v>66</v>
      </c>
      <c r="H12" s="24" t="s">
        <v>75</v>
      </c>
    </row>
    <row r="13" spans="1:8" ht="15" customHeight="1" x14ac:dyDescent="0.3">
      <c r="A13" s="25" t="s">
        <v>13</v>
      </c>
      <c r="B13" s="26">
        <v>0</v>
      </c>
      <c r="C13" s="26">
        <v>65</v>
      </c>
      <c r="D13" s="26">
        <v>130</v>
      </c>
      <c r="E13" s="27">
        <f t="shared" si="0"/>
        <v>780</v>
      </c>
      <c r="F13" s="26">
        <v>0</v>
      </c>
      <c r="G13" s="28" t="s">
        <v>66</v>
      </c>
      <c r="H13" s="29" t="s">
        <v>76</v>
      </c>
    </row>
    <row r="14" spans="1:8" ht="15" customHeight="1" x14ac:dyDescent="0.3">
      <c r="A14" s="20" t="s">
        <v>14</v>
      </c>
      <c r="B14" s="21">
        <v>273</v>
      </c>
      <c r="C14" s="21">
        <v>55</v>
      </c>
      <c r="D14" s="21">
        <v>0</v>
      </c>
      <c r="E14" s="22">
        <f t="shared" si="0"/>
        <v>823</v>
      </c>
      <c r="F14" s="21">
        <v>0</v>
      </c>
      <c r="G14" s="23" t="s">
        <v>66</v>
      </c>
      <c r="H14" s="24" t="s">
        <v>77</v>
      </c>
    </row>
    <row r="15" spans="1:8" ht="15" customHeight="1" x14ac:dyDescent="0.3">
      <c r="A15" s="25" t="s">
        <v>15</v>
      </c>
      <c r="B15" s="26">
        <v>1958</v>
      </c>
      <c r="C15" s="26">
        <v>84</v>
      </c>
      <c r="D15" s="26">
        <v>20</v>
      </c>
      <c r="E15" s="27">
        <f t="shared" si="0"/>
        <v>2818</v>
      </c>
      <c r="F15" s="26">
        <v>0</v>
      </c>
      <c r="G15" s="28" t="s">
        <v>66</v>
      </c>
      <c r="H15" s="29" t="s">
        <v>78</v>
      </c>
    </row>
    <row r="16" spans="1:8" ht="15" customHeight="1" x14ac:dyDescent="0.3">
      <c r="A16" s="20" t="s">
        <v>16</v>
      </c>
      <c r="B16" s="21">
        <v>2154</v>
      </c>
      <c r="C16" s="21">
        <v>0</v>
      </c>
      <c r="D16" s="21">
        <v>87</v>
      </c>
      <c r="E16" s="22">
        <f t="shared" si="0"/>
        <v>2241</v>
      </c>
      <c r="F16" s="21">
        <v>0</v>
      </c>
      <c r="G16" s="23" t="s">
        <v>66</v>
      </c>
      <c r="H16" s="24" t="s">
        <v>79</v>
      </c>
    </row>
    <row r="17" spans="1:8" ht="15" customHeight="1" x14ac:dyDescent="0.3">
      <c r="A17" s="25" t="s">
        <v>17</v>
      </c>
      <c r="B17" s="26">
        <v>264</v>
      </c>
      <c r="C17" s="26">
        <v>140</v>
      </c>
      <c r="D17" s="26">
        <v>200</v>
      </c>
      <c r="E17" s="27">
        <f t="shared" si="0"/>
        <v>1864</v>
      </c>
      <c r="F17" s="26">
        <v>47</v>
      </c>
      <c r="G17" s="28" t="s">
        <v>66</v>
      </c>
      <c r="H17" s="29" t="s">
        <v>80</v>
      </c>
    </row>
    <row r="18" spans="1:8" ht="15" customHeight="1" x14ac:dyDescent="0.3">
      <c r="A18" s="20" t="s">
        <v>18</v>
      </c>
      <c r="B18" s="21">
        <v>5013</v>
      </c>
      <c r="C18" s="21">
        <v>140</v>
      </c>
      <c r="D18" s="21">
        <v>56</v>
      </c>
      <c r="E18" s="22">
        <f t="shared" si="0"/>
        <v>6469</v>
      </c>
      <c r="F18" s="21">
        <v>0</v>
      </c>
      <c r="G18" s="23" t="s">
        <v>66</v>
      </c>
      <c r="H18" s="24" t="s">
        <v>81</v>
      </c>
    </row>
    <row r="19" spans="1:8" ht="21.75" customHeight="1" x14ac:dyDescent="0.3">
      <c r="A19" s="25" t="s">
        <v>19</v>
      </c>
      <c r="B19" s="26">
        <v>354</v>
      </c>
      <c r="C19" s="26">
        <v>510</v>
      </c>
      <c r="D19" s="26">
        <v>101</v>
      </c>
      <c r="E19" s="27">
        <f t="shared" si="0"/>
        <v>5555</v>
      </c>
      <c r="F19" s="26">
        <v>0</v>
      </c>
      <c r="G19" s="28" t="s">
        <v>66</v>
      </c>
      <c r="H19" s="29" t="s">
        <v>82</v>
      </c>
    </row>
    <row r="20" spans="1:8" ht="15" customHeight="1" x14ac:dyDescent="0.3">
      <c r="A20" s="20" t="s">
        <v>20</v>
      </c>
      <c r="B20" s="21">
        <v>55</v>
      </c>
      <c r="C20" s="21">
        <v>84</v>
      </c>
      <c r="D20" s="21">
        <v>120</v>
      </c>
      <c r="E20" s="22">
        <f t="shared" si="0"/>
        <v>1015</v>
      </c>
      <c r="F20" s="21">
        <v>0</v>
      </c>
      <c r="G20" s="23" t="s">
        <v>66</v>
      </c>
      <c r="H20" s="24" t="s">
        <v>83</v>
      </c>
    </row>
    <row r="21" spans="1:8" ht="15" customHeight="1" x14ac:dyDescent="0.3">
      <c r="A21" s="25" t="s">
        <v>21</v>
      </c>
      <c r="B21" s="26">
        <v>0</v>
      </c>
      <c r="C21" s="26">
        <v>50</v>
      </c>
      <c r="D21" s="26">
        <v>19</v>
      </c>
      <c r="E21" s="27">
        <f t="shared" si="0"/>
        <v>519</v>
      </c>
      <c r="F21" s="26">
        <v>0</v>
      </c>
      <c r="G21" s="28" t="s">
        <v>66</v>
      </c>
      <c r="H21" s="29" t="s">
        <v>84</v>
      </c>
    </row>
    <row r="22" spans="1:8" ht="21.75" customHeight="1" x14ac:dyDescent="0.3">
      <c r="A22" s="20" t="s">
        <v>22</v>
      </c>
      <c r="B22" s="21">
        <v>0</v>
      </c>
      <c r="C22" s="21">
        <v>30</v>
      </c>
      <c r="D22" s="21">
        <v>50</v>
      </c>
      <c r="E22" s="22">
        <f t="shared" si="0"/>
        <v>350</v>
      </c>
      <c r="F22" s="21">
        <v>0</v>
      </c>
      <c r="G22" s="23" t="s">
        <v>66</v>
      </c>
      <c r="H22" s="24" t="s">
        <v>85</v>
      </c>
    </row>
    <row r="23" spans="1:8" ht="21.75" customHeight="1" x14ac:dyDescent="0.3">
      <c r="A23" s="30" t="s">
        <v>23</v>
      </c>
      <c r="B23" s="31">
        <v>3026</v>
      </c>
      <c r="C23" s="31">
        <v>100</v>
      </c>
      <c r="D23" s="31">
        <v>70</v>
      </c>
      <c r="E23" s="32">
        <f t="shared" si="0"/>
        <v>4096</v>
      </c>
      <c r="F23" s="31">
        <v>0</v>
      </c>
      <c r="G23" s="33" t="s">
        <v>70</v>
      </c>
      <c r="H23" s="34" t="s">
        <v>86</v>
      </c>
    </row>
    <row r="24" spans="1:8" ht="21.75" customHeight="1" x14ac:dyDescent="0.3">
      <c r="A24" s="20" t="s">
        <v>24</v>
      </c>
      <c r="B24" s="21">
        <v>3280</v>
      </c>
      <c r="C24" s="21">
        <v>717</v>
      </c>
      <c r="D24" s="21">
        <v>100</v>
      </c>
      <c r="E24" s="22">
        <f t="shared" si="0"/>
        <v>10550</v>
      </c>
      <c r="F24" s="21">
        <v>0</v>
      </c>
      <c r="G24" s="23" t="s">
        <v>66</v>
      </c>
      <c r="H24" s="24" t="s">
        <v>87</v>
      </c>
    </row>
    <row r="25" spans="1:8" ht="15" customHeight="1" x14ac:dyDescent="0.3">
      <c r="A25" s="25" t="s">
        <v>25</v>
      </c>
      <c r="B25" s="26">
        <v>607</v>
      </c>
      <c r="C25" s="26">
        <v>0</v>
      </c>
      <c r="D25" s="26">
        <v>37</v>
      </c>
      <c r="E25" s="27">
        <f t="shared" si="0"/>
        <v>644</v>
      </c>
      <c r="F25" s="26">
        <v>0</v>
      </c>
      <c r="G25" s="28" t="s">
        <v>66</v>
      </c>
      <c r="H25" s="29" t="s">
        <v>88</v>
      </c>
    </row>
    <row r="26" spans="1:8" ht="15" customHeight="1" x14ac:dyDescent="0.3">
      <c r="A26" s="20" t="s">
        <v>26</v>
      </c>
      <c r="B26" s="21">
        <v>482</v>
      </c>
      <c r="C26" s="21">
        <v>64</v>
      </c>
      <c r="D26" s="21">
        <v>100</v>
      </c>
      <c r="E26" s="22">
        <f t="shared" si="0"/>
        <v>1222</v>
      </c>
      <c r="F26" s="21">
        <v>0</v>
      </c>
      <c r="G26" s="23" t="s">
        <v>66</v>
      </c>
      <c r="H26" s="24" t="s">
        <v>89</v>
      </c>
    </row>
    <row r="27" spans="1:8" ht="15" customHeight="1" x14ac:dyDescent="0.3">
      <c r="A27" s="25" t="s">
        <v>27</v>
      </c>
      <c r="B27" s="26">
        <v>0</v>
      </c>
      <c r="C27" s="26">
        <v>16</v>
      </c>
      <c r="D27" s="26">
        <v>18</v>
      </c>
      <c r="E27" s="27">
        <f t="shared" si="0"/>
        <v>178</v>
      </c>
      <c r="F27" s="26">
        <v>28</v>
      </c>
      <c r="G27" s="28" t="s">
        <v>66</v>
      </c>
      <c r="H27" s="29" t="s">
        <v>90</v>
      </c>
    </row>
    <row r="28" spans="1:8" ht="15" customHeight="1" x14ac:dyDescent="0.3">
      <c r="A28" s="20" t="s">
        <v>28</v>
      </c>
      <c r="B28" s="21">
        <v>0</v>
      </c>
      <c r="C28" s="21">
        <v>0</v>
      </c>
      <c r="D28" s="21">
        <v>33</v>
      </c>
      <c r="E28" s="22">
        <f t="shared" si="0"/>
        <v>33</v>
      </c>
      <c r="F28" s="21">
        <v>62</v>
      </c>
      <c r="G28" s="23" t="s">
        <v>66</v>
      </c>
      <c r="H28" s="24"/>
    </row>
    <row r="29" spans="1:8" ht="15" customHeight="1" x14ac:dyDescent="0.3">
      <c r="A29" s="25" t="s">
        <v>29</v>
      </c>
      <c r="B29" s="26">
        <v>1280</v>
      </c>
      <c r="C29" s="26">
        <v>0</v>
      </c>
      <c r="D29" s="26">
        <v>62</v>
      </c>
      <c r="E29" s="27">
        <f t="shared" si="0"/>
        <v>1342</v>
      </c>
      <c r="F29" s="26">
        <v>90</v>
      </c>
      <c r="G29" s="28" t="s">
        <v>66</v>
      </c>
      <c r="H29" s="29" t="s">
        <v>91</v>
      </c>
    </row>
    <row r="30" spans="1:8" ht="15" customHeight="1" x14ac:dyDescent="0.3">
      <c r="A30" s="20" t="s">
        <v>30</v>
      </c>
      <c r="B30" s="21">
        <v>0</v>
      </c>
      <c r="C30" s="21">
        <v>96</v>
      </c>
      <c r="D30" s="21">
        <v>65</v>
      </c>
      <c r="E30" s="22">
        <f t="shared" si="0"/>
        <v>1025</v>
      </c>
      <c r="F30" s="21">
        <v>118</v>
      </c>
      <c r="G30" s="23" t="s">
        <v>66</v>
      </c>
      <c r="H30" s="24" t="s">
        <v>92</v>
      </c>
    </row>
    <row r="31" spans="1:8" ht="15" customHeight="1" x14ac:dyDescent="0.3">
      <c r="A31" s="25" t="s">
        <v>31</v>
      </c>
      <c r="B31" s="26">
        <v>0</v>
      </c>
      <c r="C31" s="26">
        <v>23</v>
      </c>
      <c r="D31" s="26">
        <v>66</v>
      </c>
      <c r="E31" s="27">
        <f t="shared" si="0"/>
        <v>296</v>
      </c>
      <c r="F31" s="26">
        <v>0</v>
      </c>
      <c r="G31" s="28" t="s">
        <v>66</v>
      </c>
      <c r="H31" s="29" t="s">
        <v>93</v>
      </c>
    </row>
    <row r="33" spans="1:8" ht="27.75" customHeight="1" x14ac:dyDescent="0.3">
      <c r="A33" s="4" t="s">
        <v>94</v>
      </c>
      <c r="B33" s="4"/>
      <c r="C33" s="4"/>
      <c r="D33" s="4"/>
      <c r="E33" s="4"/>
      <c r="F33" s="4"/>
      <c r="G33" s="4"/>
      <c r="H33" s="4"/>
    </row>
  </sheetData>
  <mergeCells count="3">
    <mergeCell ref="A1:H1"/>
    <mergeCell ref="A2:H2"/>
    <mergeCell ref="A33:H33"/>
  </mergeCells>
  <pageMargins left="0.75" right="0.75" top="1" bottom="1" header="0.511811023622047" footer="0.511811023622047"/>
  <pageSetup paperSize="9" orientation="portrait" horizontalDpi="300" verticalDpi="300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33"/>
  <sheetViews>
    <sheetView zoomScaleNormal="100" workbookViewId="0">
      <pane ySplit="4" topLeftCell="A5" activePane="bottomLeft" state="frozen"/>
      <selection pane="bottomLeft"/>
    </sheetView>
  </sheetViews>
  <sheetFormatPr baseColWidth="10" defaultColWidth="8.6640625" defaultRowHeight="14.4" x14ac:dyDescent="0.3"/>
  <cols>
    <col min="1" max="1" width="22" customWidth="1"/>
    <col min="2" max="3" width="14" customWidth="1"/>
    <col min="4" max="4" width="18" customWidth="1"/>
    <col min="5" max="5" width="16" customWidth="1"/>
    <col min="6" max="6" width="14" customWidth="1"/>
    <col min="7" max="7" width="10" customWidth="1"/>
    <col min="8" max="8" width="50" customWidth="1"/>
  </cols>
  <sheetData>
    <row r="1" spans="1:8" ht="27.75" customHeight="1" x14ac:dyDescent="0.3">
      <c r="A1" s="6" t="s">
        <v>107</v>
      </c>
      <c r="B1" s="6"/>
      <c r="C1" s="6"/>
      <c r="D1" s="6"/>
      <c r="E1" s="6"/>
      <c r="F1" s="6"/>
      <c r="G1" s="6"/>
      <c r="H1" s="6"/>
    </row>
    <row r="2" spans="1:8" ht="36" customHeight="1" x14ac:dyDescent="0.3">
      <c r="A2" s="4" t="s">
        <v>108</v>
      </c>
      <c r="B2" s="4"/>
      <c r="C2" s="4"/>
      <c r="D2" s="4"/>
      <c r="E2" s="4"/>
      <c r="F2" s="4"/>
      <c r="G2" s="4"/>
      <c r="H2" s="4"/>
    </row>
    <row r="4" spans="1:8" ht="31.5" customHeight="1" x14ac:dyDescent="0.3">
      <c r="A4" s="7" t="s">
        <v>58</v>
      </c>
      <c r="B4" s="7" t="s">
        <v>59</v>
      </c>
      <c r="C4" s="7" t="s">
        <v>60</v>
      </c>
      <c r="D4" s="7" t="s">
        <v>61</v>
      </c>
      <c r="E4" s="7" t="s">
        <v>62</v>
      </c>
      <c r="F4" s="7" t="s">
        <v>63</v>
      </c>
      <c r="G4" s="7" t="s">
        <v>64</v>
      </c>
      <c r="H4" s="7" t="s">
        <v>65</v>
      </c>
    </row>
    <row r="5" spans="1:8" ht="32.25" customHeight="1" x14ac:dyDescent="0.3">
      <c r="A5" s="16" t="s">
        <v>5</v>
      </c>
      <c r="B5" s="17">
        <v>11112</v>
      </c>
      <c r="C5" s="17">
        <v>0</v>
      </c>
      <c r="D5" s="17">
        <v>1117</v>
      </c>
      <c r="E5" s="13">
        <f t="shared" ref="E5:E31" si="0">B5+C5*10+D5</f>
        <v>12229</v>
      </c>
      <c r="F5" s="17">
        <v>0</v>
      </c>
      <c r="G5" s="18" t="s">
        <v>66</v>
      </c>
      <c r="H5" s="19" t="s">
        <v>67</v>
      </c>
    </row>
    <row r="6" spans="1:8" ht="21.75" customHeight="1" x14ac:dyDescent="0.3">
      <c r="A6" s="20" t="s">
        <v>6</v>
      </c>
      <c r="B6" s="21">
        <v>0</v>
      </c>
      <c r="C6" s="21">
        <v>194</v>
      </c>
      <c r="D6" s="21">
        <v>30</v>
      </c>
      <c r="E6" s="22">
        <f t="shared" si="0"/>
        <v>1970</v>
      </c>
      <c r="F6" s="21">
        <v>0</v>
      </c>
      <c r="G6" s="23" t="s">
        <v>66</v>
      </c>
      <c r="H6" s="24" t="s">
        <v>68</v>
      </c>
    </row>
    <row r="7" spans="1:8" ht="21.75" customHeight="1" x14ac:dyDescent="0.3">
      <c r="A7" s="25" t="s">
        <v>7</v>
      </c>
      <c r="B7" s="26">
        <v>6210</v>
      </c>
      <c r="C7" s="26">
        <v>1737</v>
      </c>
      <c r="D7" s="26">
        <v>200</v>
      </c>
      <c r="E7" s="27">
        <f t="shared" si="0"/>
        <v>23780</v>
      </c>
      <c r="F7" s="26">
        <v>107</v>
      </c>
      <c r="G7" s="28" t="s">
        <v>66</v>
      </c>
      <c r="H7" s="29" t="s">
        <v>69</v>
      </c>
    </row>
    <row r="8" spans="1:8" ht="21.75" customHeight="1" x14ac:dyDescent="0.3">
      <c r="A8" s="30" t="s">
        <v>8</v>
      </c>
      <c r="B8" s="31">
        <v>1905</v>
      </c>
      <c r="C8" s="31">
        <v>682</v>
      </c>
      <c r="D8" s="31">
        <v>30</v>
      </c>
      <c r="E8" s="32">
        <f t="shared" si="0"/>
        <v>8755</v>
      </c>
      <c r="F8" s="31">
        <v>0</v>
      </c>
      <c r="G8" s="33" t="s">
        <v>70</v>
      </c>
      <c r="H8" s="34" t="s">
        <v>71</v>
      </c>
    </row>
    <row r="9" spans="1:8" ht="21.75" customHeight="1" x14ac:dyDescent="0.3">
      <c r="A9" s="25" t="s">
        <v>9</v>
      </c>
      <c r="B9" s="26">
        <v>1332</v>
      </c>
      <c r="C9" s="26">
        <v>250</v>
      </c>
      <c r="D9" s="26">
        <v>25</v>
      </c>
      <c r="E9" s="27">
        <f t="shared" si="0"/>
        <v>3857</v>
      </c>
      <c r="F9" s="26">
        <v>45</v>
      </c>
      <c r="G9" s="28" t="s">
        <v>66</v>
      </c>
      <c r="H9" s="29" t="s">
        <v>72</v>
      </c>
    </row>
    <row r="10" spans="1:8" ht="15" customHeight="1" x14ac:dyDescent="0.3">
      <c r="A10" s="20" t="s">
        <v>10</v>
      </c>
      <c r="B10" s="21">
        <v>480</v>
      </c>
      <c r="C10" s="21">
        <v>420</v>
      </c>
      <c r="D10" s="21">
        <v>25</v>
      </c>
      <c r="E10" s="22">
        <f t="shared" si="0"/>
        <v>4705</v>
      </c>
      <c r="F10" s="21">
        <v>0</v>
      </c>
      <c r="G10" s="23" t="s">
        <v>66</v>
      </c>
      <c r="H10" s="24" t="s">
        <v>73</v>
      </c>
    </row>
    <row r="11" spans="1:8" ht="21.75" customHeight="1" x14ac:dyDescent="0.3">
      <c r="A11" s="30" t="s">
        <v>11</v>
      </c>
      <c r="B11" s="31">
        <v>10140</v>
      </c>
      <c r="C11" s="31">
        <v>146</v>
      </c>
      <c r="D11" s="31">
        <v>15</v>
      </c>
      <c r="E11" s="32">
        <f t="shared" si="0"/>
        <v>11615</v>
      </c>
      <c r="F11" s="31">
        <v>0</v>
      </c>
      <c r="G11" s="33" t="s">
        <v>70</v>
      </c>
      <c r="H11" s="34" t="s">
        <v>74</v>
      </c>
    </row>
    <row r="12" spans="1:8" ht="21.75" customHeight="1" x14ac:dyDescent="0.3">
      <c r="A12" s="20" t="s">
        <v>12</v>
      </c>
      <c r="B12" s="21">
        <v>65741</v>
      </c>
      <c r="C12" s="21">
        <v>205</v>
      </c>
      <c r="D12" s="21">
        <v>180</v>
      </c>
      <c r="E12" s="22">
        <f t="shared" si="0"/>
        <v>67971</v>
      </c>
      <c r="F12" s="21">
        <v>0</v>
      </c>
      <c r="G12" s="23" t="s">
        <v>66</v>
      </c>
      <c r="H12" s="24" t="s">
        <v>75</v>
      </c>
    </row>
    <row r="13" spans="1:8" ht="15" customHeight="1" x14ac:dyDescent="0.3">
      <c r="A13" s="25" t="s">
        <v>13</v>
      </c>
      <c r="B13" s="26">
        <v>4119</v>
      </c>
      <c r="C13" s="26">
        <v>140</v>
      </c>
      <c r="D13" s="26">
        <v>130</v>
      </c>
      <c r="E13" s="27">
        <f t="shared" si="0"/>
        <v>5649</v>
      </c>
      <c r="F13" s="26">
        <v>0</v>
      </c>
      <c r="G13" s="28" t="s">
        <v>66</v>
      </c>
      <c r="H13" s="29" t="s">
        <v>76</v>
      </c>
    </row>
    <row r="14" spans="1:8" ht="15" customHeight="1" x14ac:dyDescent="0.3">
      <c r="A14" s="20" t="s">
        <v>14</v>
      </c>
      <c r="B14" s="21">
        <v>1243</v>
      </c>
      <c r="C14" s="21">
        <v>95</v>
      </c>
      <c r="D14" s="21">
        <v>0</v>
      </c>
      <c r="E14" s="22">
        <f t="shared" si="0"/>
        <v>2193</v>
      </c>
      <c r="F14" s="21">
        <v>0</v>
      </c>
      <c r="G14" s="23" t="s">
        <v>66</v>
      </c>
      <c r="H14" s="24" t="s">
        <v>77</v>
      </c>
    </row>
    <row r="15" spans="1:8" ht="15" customHeight="1" x14ac:dyDescent="0.3">
      <c r="A15" s="25" t="s">
        <v>15</v>
      </c>
      <c r="B15" s="26">
        <v>8028</v>
      </c>
      <c r="C15" s="26">
        <v>153</v>
      </c>
      <c r="D15" s="26">
        <v>20</v>
      </c>
      <c r="E15" s="27">
        <f t="shared" si="0"/>
        <v>9578</v>
      </c>
      <c r="F15" s="26">
        <v>0</v>
      </c>
      <c r="G15" s="28" t="s">
        <v>66</v>
      </c>
      <c r="H15" s="29" t="s">
        <v>78</v>
      </c>
    </row>
    <row r="16" spans="1:8" ht="15" customHeight="1" x14ac:dyDescent="0.3">
      <c r="A16" s="20" t="s">
        <v>16</v>
      </c>
      <c r="B16" s="21">
        <v>9614</v>
      </c>
      <c r="C16" s="21">
        <v>240</v>
      </c>
      <c r="D16" s="21">
        <v>87</v>
      </c>
      <c r="E16" s="22">
        <f t="shared" si="0"/>
        <v>12101</v>
      </c>
      <c r="F16" s="21">
        <v>0</v>
      </c>
      <c r="G16" s="23" t="s">
        <v>66</v>
      </c>
      <c r="H16" s="24" t="s">
        <v>79</v>
      </c>
    </row>
    <row r="17" spans="1:8" ht="15" customHeight="1" x14ac:dyDescent="0.3">
      <c r="A17" s="25" t="s">
        <v>17</v>
      </c>
      <c r="B17" s="26">
        <v>390</v>
      </c>
      <c r="C17" s="26">
        <v>166</v>
      </c>
      <c r="D17" s="26">
        <v>200</v>
      </c>
      <c r="E17" s="27">
        <f t="shared" si="0"/>
        <v>2250</v>
      </c>
      <c r="F17" s="26">
        <v>47</v>
      </c>
      <c r="G17" s="28" t="s">
        <v>66</v>
      </c>
      <c r="H17" s="29" t="s">
        <v>80</v>
      </c>
    </row>
    <row r="18" spans="1:8" ht="15" customHeight="1" x14ac:dyDescent="0.3">
      <c r="A18" s="20" t="s">
        <v>18</v>
      </c>
      <c r="B18" s="21">
        <v>19974</v>
      </c>
      <c r="C18" s="21">
        <v>390</v>
      </c>
      <c r="D18" s="21">
        <v>56</v>
      </c>
      <c r="E18" s="22">
        <f t="shared" si="0"/>
        <v>23930</v>
      </c>
      <c r="F18" s="21">
        <v>0</v>
      </c>
      <c r="G18" s="23" t="s">
        <v>66</v>
      </c>
      <c r="H18" s="24" t="s">
        <v>81</v>
      </c>
    </row>
    <row r="19" spans="1:8" ht="21.75" customHeight="1" x14ac:dyDescent="0.3">
      <c r="A19" s="25" t="s">
        <v>19</v>
      </c>
      <c r="B19" s="26">
        <v>1944</v>
      </c>
      <c r="C19" s="26">
        <v>826</v>
      </c>
      <c r="D19" s="26">
        <v>101</v>
      </c>
      <c r="E19" s="27">
        <f t="shared" si="0"/>
        <v>10305</v>
      </c>
      <c r="F19" s="26">
        <v>0</v>
      </c>
      <c r="G19" s="28" t="s">
        <v>66</v>
      </c>
      <c r="H19" s="29" t="s">
        <v>82</v>
      </c>
    </row>
    <row r="20" spans="1:8" ht="15" customHeight="1" x14ac:dyDescent="0.3">
      <c r="A20" s="20" t="s">
        <v>20</v>
      </c>
      <c r="B20" s="21">
        <v>241</v>
      </c>
      <c r="C20" s="21">
        <v>164</v>
      </c>
      <c r="D20" s="21">
        <v>120</v>
      </c>
      <c r="E20" s="22">
        <f t="shared" si="0"/>
        <v>2001</v>
      </c>
      <c r="F20" s="21">
        <v>0</v>
      </c>
      <c r="G20" s="23" t="s">
        <v>66</v>
      </c>
      <c r="H20" s="24" t="s">
        <v>83</v>
      </c>
    </row>
    <row r="21" spans="1:8" ht="15" customHeight="1" x14ac:dyDescent="0.3">
      <c r="A21" s="25" t="s">
        <v>21</v>
      </c>
      <c r="B21" s="26">
        <v>160</v>
      </c>
      <c r="C21" s="26">
        <v>164</v>
      </c>
      <c r="D21" s="26">
        <v>19</v>
      </c>
      <c r="E21" s="27">
        <f t="shared" si="0"/>
        <v>1819</v>
      </c>
      <c r="F21" s="26">
        <v>0</v>
      </c>
      <c r="G21" s="28" t="s">
        <v>66</v>
      </c>
      <c r="H21" s="29" t="s">
        <v>84</v>
      </c>
    </row>
    <row r="22" spans="1:8" ht="21.75" customHeight="1" x14ac:dyDescent="0.3">
      <c r="A22" s="20" t="s">
        <v>22</v>
      </c>
      <c r="B22" s="21">
        <v>0</v>
      </c>
      <c r="C22" s="21">
        <v>146</v>
      </c>
      <c r="D22" s="21">
        <v>50</v>
      </c>
      <c r="E22" s="22">
        <f t="shared" si="0"/>
        <v>1510</v>
      </c>
      <c r="F22" s="21">
        <v>0</v>
      </c>
      <c r="G22" s="23" t="s">
        <v>66</v>
      </c>
      <c r="H22" s="24" t="s">
        <v>85</v>
      </c>
    </row>
    <row r="23" spans="1:8" ht="21.75" customHeight="1" x14ac:dyDescent="0.3">
      <c r="A23" s="30" t="s">
        <v>23</v>
      </c>
      <c r="B23" s="31">
        <v>5416</v>
      </c>
      <c r="C23" s="31">
        <v>300</v>
      </c>
      <c r="D23" s="31">
        <v>70</v>
      </c>
      <c r="E23" s="32">
        <f t="shared" si="0"/>
        <v>8486</v>
      </c>
      <c r="F23" s="31">
        <v>0</v>
      </c>
      <c r="G23" s="33" t="s">
        <v>70</v>
      </c>
      <c r="H23" s="34" t="s">
        <v>86</v>
      </c>
    </row>
    <row r="24" spans="1:8" ht="21.75" customHeight="1" x14ac:dyDescent="0.3">
      <c r="A24" s="20" t="s">
        <v>24</v>
      </c>
      <c r="B24" s="21">
        <v>16500</v>
      </c>
      <c r="C24" s="21">
        <v>513</v>
      </c>
      <c r="D24" s="21">
        <v>100</v>
      </c>
      <c r="E24" s="22">
        <f t="shared" si="0"/>
        <v>21730</v>
      </c>
      <c r="F24" s="21">
        <v>0</v>
      </c>
      <c r="G24" s="23" t="s">
        <v>66</v>
      </c>
      <c r="H24" s="24" t="s">
        <v>87</v>
      </c>
    </row>
    <row r="25" spans="1:8" ht="15" customHeight="1" x14ac:dyDescent="0.3">
      <c r="A25" s="25" t="s">
        <v>25</v>
      </c>
      <c r="B25" s="26">
        <v>1310</v>
      </c>
      <c r="C25" s="26">
        <v>0</v>
      </c>
      <c r="D25" s="26">
        <v>37</v>
      </c>
      <c r="E25" s="27">
        <f t="shared" si="0"/>
        <v>1347</v>
      </c>
      <c r="F25" s="26">
        <v>0</v>
      </c>
      <c r="G25" s="28" t="s">
        <v>66</v>
      </c>
      <c r="H25" s="29" t="s">
        <v>88</v>
      </c>
    </row>
    <row r="26" spans="1:8" ht="15" customHeight="1" x14ac:dyDescent="0.3">
      <c r="A26" s="20" t="s">
        <v>26</v>
      </c>
      <c r="B26" s="21">
        <v>2151</v>
      </c>
      <c r="C26" s="21">
        <v>224</v>
      </c>
      <c r="D26" s="21">
        <v>100</v>
      </c>
      <c r="E26" s="22">
        <f t="shared" si="0"/>
        <v>4491</v>
      </c>
      <c r="F26" s="21">
        <v>0</v>
      </c>
      <c r="G26" s="23" t="s">
        <v>66</v>
      </c>
      <c r="H26" s="24" t="s">
        <v>89</v>
      </c>
    </row>
    <row r="27" spans="1:8" ht="15" customHeight="1" x14ac:dyDescent="0.3">
      <c r="A27" s="25" t="s">
        <v>27</v>
      </c>
      <c r="B27" s="26">
        <v>0</v>
      </c>
      <c r="C27" s="26">
        <v>40</v>
      </c>
      <c r="D27" s="26">
        <v>18</v>
      </c>
      <c r="E27" s="27">
        <f t="shared" si="0"/>
        <v>418</v>
      </c>
      <c r="F27" s="26">
        <v>28</v>
      </c>
      <c r="G27" s="28" t="s">
        <v>66</v>
      </c>
      <c r="H27" s="29" t="s">
        <v>90</v>
      </c>
    </row>
    <row r="28" spans="1:8" ht="15" customHeight="1" x14ac:dyDescent="0.3">
      <c r="A28" s="20" t="s">
        <v>28</v>
      </c>
      <c r="B28" s="21">
        <v>0</v>
      </c>
      <c r="C28" s="21">
        <v>0</v>
      </c>
      <c r="D28" s="21">
        <v>33</v>
      </c>
      <c r="E28" s="22">
        <f t="shared" si="0"/>
        <v>33</v>
      </c>
      <c r="F28" s="21">
        <v>62</v>
      </c>
      <c r="G28" s="23" t="s">
        <v>66</v>
      </c>
      <c r="H28" s="24"/>
    </row>
    <row r="29" spans="1:8" ht="15" customHeight="1" x14ac:dyDescent="0.3">
      <c r="A29" s="25" t="s">
        <v>29</v>
      </c>
      <c r="B29" s="26">
        <v>1880</v>
      </c>
      <c r="C29" s="26">
        <v>0</v>
      </c>
      <c r="D29" s="26">
        <v>62</v>
      </c>
      <c r="E29" s="27">
        <f t="shared" si="0"/>
        <v>1942</v>
      </c>
      <c r="F29" s="26">
        <v>90</v>
      </c>
      <c r="G29" s="28" t="s">
        <v>66</v>
      </c>
      <c r="H29" s="29" t="s">
        <v>91</v>
      </c>
    </row>
    <row r="30" spans="1:8" ht="15" customHeight="1" x14ac:dyDescent="0.3">
      <c r="A30" s="20" t="s">
        <v>30</v>
      </c>
      <c r="B30" s="21">
        <v>5102</v>
      </c>
      <c r="C30" s="21">
        <v>153</v>
      </c>
      <c r="D30" s="21">
        <v>65</v>
      </c>
      <c r="E30" s="22">
        <f t="shared" si="0"/>
        <v>6697</v>
      </c>
      <c r="F30" s="21">
        <v>118</v>
      </c>
      <c r="G30" s="23" t="s">
        <v>66</v>
      </c>
      <c r="H30" s="24" t="s">
        <v>92</v>
      </c>
    </row>
    <row r="31" spans="1:8" ht="15" customHeight="1" x14ac:dyDescent="0.3">
      <c r="A31" s="25" t="s">
        <v>31</v>
      </c>
      <c r="B31" s="26">
        <v>2832</v>
      </c>
      <c r="C31" s="26">
        <v>408</v>
      </c>
      <c r="D31" s="26">
        <v>66</v>
      </c>
      <c r="E31" s="27">
        <f t="shared" si="0"/>
        <v>6978</v>
      </c>
      <c r="F31" s="26">
        <v>0</v>
      </c>
      <c r="G31" s="28" t="s">
        <v>66</v>
      </c>
      <c r="H31" s="29" t="s">
        <v>93</v>
      </c>
    </row>
    <row r="33" spans="1:8" ht="27.75" customHeight="1" x14ac:dyDescent="0.3">
      <c r="A33" s="4" t="s">
        <v>94</v>
      </c>
      <c r="B33" s="4"/>
      <c r="C33" s="4"/>
      <c r="D33" s="4"/>
      <c r="E33" s="4"/>
      <c r="F33" s="4"/>
      <c r="G33" s="4"/>
      <c r="H33" s="4"/>
    </row>
  </sheetData>
  <mergeCells count="3">
    <mergeCell ref="A1:H1"/>
    <mergeCell ref="A2:H2"/>
    <mergeCell ref="A33:H33"/>
  </mergeCells>
  <pageMargins left="0.75" right="0.75" top="1" bottom="1" header="0.511811023622047" footer="0.511811023622047"/>
  <pageSetup paperSize="9" orientation="portrait" horizontalDpi="300" verticalDpi="300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33"/>
  <sheetViews>
    <sheetView zoomScaleNormal="100" workbookViewId="0">
      <pane ySplit="4" topLeftCell="A5" activePane="bottomLeft" state="frozen"/>
      <selection pane="bottomLeft"/>
    </sheetView>
  </sheetViews>
  <sheetFormatPr baseColWidth="10" defaultColWidth="8.6640625" defaultRowHeight="14.4" x14ac:dyDescent="0.3"/>
  <cols>
    <col min="1" max="1" width="22" customWidth="1"/>
    <col min="2" max="3" width="14" customWidth="1"/>
    <col min="4" max="4" width="18" customWidth="1"/>
    <col min="5" max="5" width="16" customWidth="1"/>
    <col min="6" max="6" width="14" customWidth="1"/>
    <col min="7" max="7" width="10" customWidth="1"/>
    <col min="8" max="8" width="50" customWidth="1"/>
  </cols>
  <sheetData>
    <row r="1" spans="1:8" ht="27.75" customHeight="1" x14ac:dyDescent="0.3">
      <c r="A1" s="6" t="s">
        <v>109</v>
      </c>
      <c r="B1" s="6"/>
      <c r="C1" s="6"/>
      <c r="D1" s="6"/>
      <c r="E1" s="6"/>
      <c r="F1" s="6"/>
      <c r="G1" s="6"/>
      <c r="H1" s="6"/>
    </row>
    <row r="2" spans="1:8" ht="36" customHeight="1" x14ac:dyDescent="0.3">
      <c r="A2" s="4" t="s">
        <v>110</v>
      </c>
      <c r="B2" s="4"/>
      <c r="C2" s="4"/>
      <c r="D2" s="4"/>
      <c r="E2" s="4"/>
      <c r="F2" s="4"/>
      <c r="G2" s="4"/>
      <c r="H2" s="4"/>
    </row>
    <row r="4" spans="1:8" ht="31.5" customHeight="1" x14ac:dyDescent="0.3">
      <c r="A4" s="7" t="s">
        <v>58</v>
      </c>
      <c r="B4" s="7" t="s">
        <v>59</v>
      </c>
      <c r="C4" s="7" t="s">
        <v>60</v>
      </c>
      <c r="D4" s="7" t="s">
        <v>61</v>
      </c>
      <c r="E4" s="7" t="s">
        <v>62</v>
      </c>
      <c r="F4" s="7" t="s">
        <v>63</v>
      </c>
      <c r="G4" s="7" t="s">
        <v>64</v>
      </c>
      <c r="H4" s="7" t="s">
        <v>65</v>
      </c>
    </row>
    <row r="5" spans="1:8" ht="32.25" customHeight="1" x14ac:dyDescent="0.3">
      <c r="A5" s="16" t="s">
        <v>5</v>
      </c>
      <c r="B5" s="17">
        <v>80000</v>
      </c>
      <c r="C5" s="17">
        <v>0</v>
      </c>
      <c r="D5" s="17">
        <v>1255</v>
      </c>
      <c r="E5" s="13">
        <f t="shared" ref="E5:E31" si="0">B5+C5*10+D5</f>
        <v>81255</v>
      </c>
      <c r="F5" s="17">
        <v>0</v>
      </c>
      <c r="G5" s="18" t="s">
        <v>66</v>
      </c>
      <c r="H5" s="19" t="s">
        <v>67</v>
      </c>
    </row>
    <row r="6" spans="1:8" ht="21.75" customHeight="1" x14ac:dyDescent="0.3">
      <c r="A6" s="20" t="s">
        <v>6</v>
      </c>
      <c r="B6" s="21">
        <v>0</v>
      </c>
      <c r="C6" s="21">
        <v>525</v>
      </c>
      <c r="D6" s="21">
        <v>30</v>
      </c>
      <c r="E6" s="22">
        <f t="shared" si="0"/>
        <v>5280</v>
      </c>
      <c r="F6" s="21">
        <v>0</v>
      </c>
      <c r="G6" s="23" t="s">
        <v>66</v>
      </c>
      <c r="H6" s="24" t="s">
        <v>68</v>
      </c>
    </row>
    <row r="7" spans="1:8" ht="21.75" customHeight="1" x14ac:dyDescent="0.3">
      <c r="A7" s="25" t="s">
        <v>7</v>
      </c>
      <c r="B7" s="26">
        <v>17454</v>
      </c>
      <c r="C7" s="26">
        <v>2177</v>
      </c>
      <c r="D7" s="26">
        <v>200</v>
      </c>
      <c r="E7" s="27">
        <f t="shared" si="0"/>
        <v>39424</v>
      </c>
      <c r="F7" s="26">
        <v>107</v>
      </c>
      <c r="G7" s="28" t="s">
        <v>66</v>
      </c>
      <c r="H7" s="29" t="s">
        <v>69</v>
      </c>
    </row>
    <row r="8" spans="1:8" ht="21.75" customHeight="1" x14ac:dyDescent="0.3">
      <c r="A8" s="30" t="s">
        <v>8</v>
      </c>
      <c r="B8" s="31">
        <v>3634</v>
      </c>
      <c r="C8" s="31">
        <v>969</v>
      </c>
      <c r="D8" s="31">
        <v>30</v>
      </c>
      <c r="E8" s="32">
        <f t="shared" si="0"/>
        <v>13354</v>
      </c>
      <c r="F8" s="31">
        <v>0</v>
      </c>
      <c r="G8" s="33" t="s">
        <v>70</v>
      </c>
      <c r="H8" s="34" t="s">
        <v>71</v>
      </c>
    </row>
    <row r="9" spans="1:8" ht="21.75" customHeight="1" x14ac:dyDescent="0.3">
      <c r="A9" s="25" t="s">
        <v>9</v>
      </c>
      <c r="B9" s="26">
        <v>2373</v>
      </c>
      <c r="C9" s="26">
        <v>150</v>
      </c>
      <c r="D9" s="26">
        <v>25</v>
      </c>
      <c r="E9" s="27">
        <f t="shared" si="0"/>
        <v>3898</v>
      </c>
      <c r="F9" s="26">
        <v>45</v>
      </c>
      <c r="G9" s="28" t="s">
        <v>66</v>
      </c>
      <c r="H9" s="29" t="s">
        <v>72</v>
      </c>
    </row>
    <row r="10" spans="1:8" ht="15" customHeight="1" x14ac:dyDescent="0.3">
      <c r="A10" s="20" t="s">
        <v>10</v>
      </c>
      <c r="B10" s="21">
        <v>885</v>
      </c>
      <c r="C10" s="21">
        <v>897</v>
      </c>
      <c r="D10" s="21">
        <v>25</v>
      </c>
      <c r="E10" s="22">
        <f t="shared" si="0"/>
        <v>9880</v>
      </c>
      <c r="F10" s="21">
        <v>0</v>
      </c>
      <c r="G10" s="23" t="s">
        <v>66</v>
      </c>
      <c r="H10" s="24" t="s">
        <v>73</v>
      </c>
    </row>
    <row r="11" spans="1:8" ht="21.75" customHeight="1" x14ac:dyDescent="0.3">
      <c r="A11" s="30" t="s">
        <v>11</v>
      </c>
      <c r="B11" s="31">
        <v>27474</v>
      </c>
      <c r="C11" s="31">
        <v>164</v>
      </c>
      <c r="D11" s="31">
        <v>15</v>
      </c>
      <c r="E11" s="32">
        <f t="shared" si="0"/>
        <v>29129</v>
      </c>
      <c r="F11" s="31">
        <v>0</v>
      </c>
      <c r="G11" s="33" t="s">
        <v>70</v>
      </c>
      <c r="H11" s="34" t="s">
        <v>74</v>
      </c>
    </row>
    <row r="12" spans="1:8" ht="21.75" customHeight="1" x14ac:dyDescent="0.3">
      <c r="A12" s="20" t="s">
        <v>12</v>
      </c>
      <c r="B12" s="21">
        <v>134868</v>
      </c>
      <c r="C12" s="21">
        <v>1003</v>
      </c>
      <c r="D12" s="21">
        <v>180</v>
      </c>
      <c r="E12" s="22">
        <f t="shared" si="0"/>
        <v>145078</v>
      </c>
      <c r="F12" s="21">
        <v>0</v>
      </c>
      <c r="G12" s="23" t="s">
        <v>66</v>
      </c>
      <c r="H12" s="24" t="s">
        <v>75</v>
      </c>
    </row>
    <row r="13" spans="1:8" ht="15" customHeight="1" x14ac:dyDescent="0.3">
      <c r="A13" s="25" t="s">
        <v>13</v>
      </c>
      <c r="B13" s="26">
        <v>7503</v>
      </c>
      <c r="C13" s="26">
        <v>200</v>
      </c>
      <c r="D13" s="26">
        <v>130</v>
      </c>
      <c r="E13" s="27">
        <f t="shared" si="0"/>
        <v>9633</v>
      </c>
      <c r="F13" s="26">
        <v>0</v>
      </c>
      <c r="G13" s="28" t="s">
        <v>66</v>
      </c>
      <c r="H13" s="29" t="s">
        <v>76</v>
      </c>
    </row>
    <row r="14" spans="1:8" ht="15" customHeight="1" x14ac:dyDescent="0.3">
      <c r="A14" s="20" t="s">
        <v>14</v>
      </c>
      <c r="B14" s="21">
        <v>1693</v>
      </c>
      <c r="C14" s="21">
        <v>399</v>
      </c>
      <c r="D14" s="21">
        <v>0</v>
      </c>
      <c r="E14" s="22">
        <f t="shared" si="0"/>
        <v>5683</v>
      </c>
      <c r="F14" s="21">
        <v>0</v>
      </c>
      <c r="G14" s="23" t="s">
        <v>66</v>
      </c>
      <c r="H14" s="24" t="s">
        <v>77</v>
      </c>
    </row>
    <row r="15" spans="1:8" ht="15" customHeight="1" x14ac:dyDescent="0.3">
      <c r="A15" s="25" t="s">
        <v>15</v>
      </c>
      <c r="B15" s="26">
        <v>25011</v>
      </c>
      <c r="C15" s="26">
        <v>466</v>
      </c>
      <c r="D15" s="26">
        <v>20</v>
      </c>
      <c r="E15" s="27">
        <f t="shared" si="0"/>
        <v>29691</v>
      </c>
      <c r="F15" s="26">
        <v>0</v>
      </c>
      <c r="G15" s="28" t="s">
        <v>66</v>
      </c>
      <c r="H15" s="29" t="s">
        <v>78</v>
      </c>
    </row>
    <row r="16" spans="1:8" ht="15" customHeight="1" x14ac:dyDescent="0.3">
      <c r="A16" s="20" t="s">
        <v>16</v>
      </c>
      <c r="B16" s="21">
        <v>14372</v>
      </c>
      <c r="C16" s="21">
        <v>442</v>
      </c>
      <c r="D16" s="21">
        <v>87</v>
      </c>
      <c r="E16" s="22">
        <f t="shared" si="0"/>
        <v>18879</v>
      </c>
      <c r="F16" s="21">
        <v>0</v>
      </c>
      <c r="G16" s="23" t="s">
        <v>66</v>
      </c>
      <c r="H16" s="24" t="s">
        <v>79</v>
      </c>
    </row>
    <row r="17" spans="1:8" ht="15" customHeight="1" x14ac:dyDescent="0.3">
      <c r="A17" s="25" t="s">
        <v>17</v>
      </c>
      <c r="B17" s="26">
        <v>438</v>
      </c>
      <c r="C17" s="26">
        <v>186</v>
      </c>
      <c r="D17" s="26">
        <v>200</v>
      </c>
      <c r="E17" s="27">
        <f t="shared" si="0"/>
        <v>2498</v>
      </c>
      <c r="F17" s="26">
        <v>47</v>
      </c>
      <c r="G17" s="28" t="s">
        <v>66</v>
      </c>
      <c r="H17" s="29" t="s">
        <v>80</v>
      </c>
    </row>
    <row r="18" spans="1:8" ht="15" customHeight="1" x14ac:dyDescent="0.3">
      <c r="A18" s="20" t="s">
        <v>18</v>
      </c>
      <c r="B18" s="21">
        <v>41599</v>
      </c>
      <c r="C18" s="21">
        <v>420</v>
      </c>
      <c r="D18" s="21">
        <v>56</v>
      </c>
      <c r="E18" s="22">
        <f t="shared" si="0"/>
        <v>45855</v>
      </c>
      <c r="F18" s="21">
        <v>0</v>
      </c>
      <c r="G18" s="23" t="s">
        <v>66</v>
      </c>
      <c r="H18" s="24" t="s">
        <v>81</v>
      </c>
    </row>
    <row r="19" spans="1:8" ht="21.75" customHeight="1" x14ac:dyDescent="0.3">
      <c r="A19" s="25" t="s">
        <v>19</v>
      </c>
      <c r="B19" s="26">
        <v>2077</v>
      </c>
      <c r="C19" s="26">
        <v>1528</v>
      </c>
      <c r="D19" s="26">
        <v>101</v>
      </c>
      <c r="E19" s="27">
        <f t="shared" si="0"/>
        <v>17458</v>
      </c>
      <c r="F19" s="26">
        <v>0</v>
      </c>
      <c r="G19" s="28" t="s">
        <v>66</v>
      </c>
      <c r="H19" s="29" t="s">
        <v>82</v>
      </c>
    </row>
    <row r="20" spans="1:8" ht="15" customHeight="1" x14ac:dyDescent="0.3">
      <c r="A20" s="20" t="s">
        <v>20</v>
      </c>
      <c r="B20" s="21">
        <v>322</v>
      </c>
      <c r="C20" s="21">
        <v>218</v>
      </c>
      <c r="D20" s="21">
        <v>120</v>
      </c>
      <c r="E20" s="22">
        <f t="shared" si="0"/>
        <v>2622</v>
      </c>
      <c r="F20" s="21">
        <v>0</v>
      </c>
      <c r="G20" s="23" t="s">
        <v>66</v>
      </c>
      <c r="H20" s="24" t="s">
        <v>83</v>
      </c>
    </row>
    <row r="21" spans="1:8" ht="15" customHeight="1" x14ac:dyDescent="0.3">
      <c r="A21" s="25" t="s">
        <v>21</v>
      </c>
      <c r="B21" s="26">
        <v>134</v>
      </c>
      <c r="C21" s="26">
        <v>218</v>
      </c>
      <c r="D21" s="26">
        <v>19</v>
      </c>
      <c r="E21" s="27">
        <f t="shared" si="0"/>
        <v>2333</v>
      </c>
      <c r="F21" s="26">
        <v>0</v>
      </c>
      <c r="G21" s="28" t="s">
        <v>66</v>
      </c>
      <c r="H21" s="29" t="s">
        <v>84</v>
      </c>
    </row>
    <row r="22" spans="1:8" ht="21.75" customHeight="1" x14ac:dyDescent="0.3">
      <c r="A22" s="20" t="s">
        <v>22</v>
      </c>
      <c r="B22" s="21">
        <v>0</v>
      </c>
      <c r="C22" s="21">
        <v>306</v>
      </c>
      <c r="D22" s="21">
        <v>50</v>
      </c>
      <c r="E22" s="22">
        <f t="shared" si="0"/>
        <v>3110</v>
      </c>
      <c r="F22" s="21">
        <v>0</v>
      </c>
      <c r="G22" s="23" t="s">
        <v>66</v>
      </c>
      <c r="H22" s="24" t="s">
        <v>85</v>
      </c>
    </row>
    <row r="23" spans="1:8" ht="21.75" customHeight="1" x14ac:dyDescent="0.3">
      <c r="A23" s="30" t="s">
        <v>23</v>
      </c>
      <c r="B23" s="31">
        <v>8781</v>
      </c>
      <c r="C23" s="31">
        <v>330</v>
      </c>
      <c r="D23" s="31">
        <v>70</v>
      </c>
      <c r="E23" s="32">
        <f t="shared" si="0"/>
        <v>12151</v>
      </c>
      <c r="F23" s="31">
        <v>0</v>
      </c>
      <c r="G23" s="33" t="s">
        <v>70</v>
      </c>
      <c r="H23" s="34" t="s">
        <v>86</v>
      </c>
    </row>
    <row r="24" spans="1:8" ht="21.75" customHeight="1" x14ac:dyDescent="0.3">
      <c r="A24" s="20" t="s">
        <v>24</v>
      </c>
      <c r="B24" s="21">
        <v>39882</v>
      </c>
      <c r="C24" s="21">
        <v>1709</v>
      </c>
      <c r="D24" s="21">
        <v>100</v>
      </c>
      <c r="E24" s="22">
        <f t="shared" si="0"/>
        <v>57072</v>
      </c>
      <c r="F24" s="21">
        <v>0</v>
      </c>
      <c r="G24" s="23" t="s">
        <v>66</v>
      </c>
      <c r="H24" s="24" t="s">
        <v>87</v>
      </c>
    </row>
    <row r="25" spans="1:8" ht="15" customHeight="1" x14ac:dyDescent="0.3">
      <c r="A25" s="25" t="s">
        <v>25</v>
      </c>
      <c r="B25" s="26">
        <v>7157</v>
      </c>
      <c r="C25" s="26">
        <v>0</v>
      </c>
      <c r="D25" s="26">
        <v>37</v>
      </c>
      <c r="E25" s="27">
        <f t="shared" si="0"/>
        <v>7194</v>
      </c>
      <c r="F25" s="26">
        <v>0</v>
      </c>
      <c r="G25" s="28" t="s">
        <v>66</v>
      </c>
      <c r="H25" s="29" t="s">
        <v>88</v>
      </c>
    </row>
    <row r="26" spans="1:8" ht="15" customHeight="1" x14ac:dyDescent="0.3">
      <c r="A26" s="20" t="s">
        <v>26</v>
      </c>
      <c r="B26" s="21">
        <v>3230</v>
      </c>
      <c r="C26" s="21">
        <v>211</v>
      </c>
      <c r="D26" s="21">
        <v>100</v>
      </c>
      <c r="E26" s="22">
        <f t="shared" si="0"/>
        <v>5440</v>
      </c>
      <c r="F26" s="21">
        <v>0</v>
      </c>
      <c r="G26" s="23" t="s">
        <v>66</v>
      </c>
      <c r="H26" s="24" t="s">
        <v>89</v>
      </c>
    </row>
    <row r="27" spans="1:8" ht="15" customHeight="1" x14ac:dyDescent="0.3">
      <c r="A27" s="25" t="s">
        <v>27</v>
      </c>
      <c r="B27" s="26">
        <v>0</v>
      </c>
      <c r="C27" s="26">
        <v>120</v>
      </c>
      <c r="D27" s="26">
        <v>18</v>
      </c>
      <c r="E27" s="27">
        <f t="shared" si="0"/>
        <v>1218</v>
      </c>
      <c r="F27" s="26">
        <v>28</v>
      </c>
      <c r="G27" s="28" t="s">
        <v>66</v>
      </c>
      <c r="H27" s="29" t="s">
        <v>90</v>
      </c>
    </row>
    <row r="28" spans="1:8" ht="15" customHeight="1" x14ac:dyDescent="0.3">
      <c r="A28" s="20" t="s">
        <v>28</v>
      </c>
      <c r="B28" s="21">
        <v>0</v>
      </c>
      <c r="C28" s="21">
        <v>0</v>
      </c>
      <c r="D28" s="21">
        <v>33</v>
      </c>
      <c r="E28" s="22">
        <f t="shared" si="0"/>
        <v>33</v>
      </c>
      <c r="F28" s="21">
        <v>62</v>
      </c>
      <c r="G28" s="23" t="s">
        <v>66</v>
      </c>
      <c r="H28" s="24"/>
    </row>
    <row r="29" spans="1:8" ht="15" customHeight="1" x14ac:dyDescent="0.3">
      <c r="A29" s="25" t="s">
        <v>29</v>
      </c>
      <c r="B29" s="26">
        <v>2360</v>
      </c>
      <c r="C29" s="26">
        <v>0</v>
      </c>
      <c r="D29" s="26">
        <v>62</v>
      </c>
      <c r="E29" s="27">
        <f t="shared" si="0"/>
        <v>2422</v>
      </c>
      <c r="F29" s="26">
        <v>90</v>
      </c>
      <c r="G29" s="28" t="s">
        <v>66</v>
      </c>
      <c r="H29" s="29" t="s">
        <v>91</v>
      </c>
    </row>
    <row r="30" spans="1:8" ht="15" customHeight="1" x14ac:dyDescent="0.3">
      <c r="A30" s="20" t="s">
        <v>30</v>
      </c>
      <c r="B30" s="21">
        <v>17539</v>
      </c>
      <c r="C30" s="21">
        <v>205</v>
      </c>
      <c r="D30" s="21">
        <v>65</v>
      </c>
      <c r="E30" s="22">
        <f t="shared" si="0"/>
        <v>19654</v>
      </c>
      <c r="F30" s="21">
        <v>118</v>
      </c>
      <c r="G30" s="23" t="s">
        <v>66</v>
      </c>
      <c r="H30" s="24" t="s">
        <v>92</v>
      </c>
    </row>
    <row r="31" spans="1:8" ht="15" customHeight="1" x14ac:dyDescent="0.3">
      <c r="A31" s="25" t="s">
        <v>31</v>
      </c>
      <c r="B31" s="26">
        <v>4650</v>
      </c>
      <c r="C31" s="26">
        <v>711</v>
      </c>
      <c r="D31" s="26">
        <v>66</v>
      </c>
      <c r="E31" s="27">
        <f t="shared" si="0"/>
        <v>11826</v>
      </c>
      <c r="F31" s="26">
        <v>0</v>
      </c>
      <c r="G31" s="28" t="s">
        <v>66</v>
      </c>
      <c r="H31" s="29" t="s">
        <v>93</v>
      </c>
    </row>
    <row r="33" spans="1:8" ht="27.75" customHeight="1" x14ac:dyDescent="0.3">
      <c r="A33" s="4" t="s">
        <v>94</v>
      </c>
      <c r="B33" s="4"/>
      <c r="C33" s="4"/>
      <c r="D33" s="4"/>
      <c r="E33" s="4"/>
      <c r="F33" s="4"/>
      <c r="G33" s="4"/>
      <c r="H33" s="4"/>
    </row>
  </sheetData>
  <mergeCells count="3">
    <mergeCell ref="A1:H1"/>
    <mergeCell ref="A2:H2"/>
    <mergeCell ref="A33:H33"/>
  </mergeCells>
  <pageMargins left="0.75" right="0.75" top="1" bottom="1" header="0.511811023622047" footer="0.511811023622047"/>
  <pageSetup paperSize="9" orientation="portrait" horizontalDpi="300" verticalDpi="300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33"/>
  <sheetViews>
    <sheetView zoomScaleNormal="100" workbookViewId="0">
      <pane ySplit="4" topLeftCell="A5" activePane="bottomLeft" state="frozen"/>
      <selection pane="bottomLeft"/>
    </sheetView>
  </sheetViews>
  <sheetFormatPr baseColWidth="10" defaultColWidth="8.6640625" defaultRowHeight="14.4" x14ac:dyDescent="0.3"/>
  <cols>
    <col min="1" max="1" width="22" customWidth="1"/>
    <col min="2" max="3" width="14" customWidth="1"/>
    <col min="4" max="4" width="18" customWidth="1"/>
    <col min="5" max="5" width="16" customWidth="1"/>
    <col min="6" max="6" width="14" customWidth="1"/>
    <col min="7" max="7" width="10" customWidth="1"/>
    <col min="8" max="8" width="50" customWidth="1"/>
  </cols>
  <sheetData>
    <row r="1" spans="1:8" ht="27.75" customHeight="1" x14ac:dyDescent="0.3">
      <c r="A1" s="6" t="s">
        <v>111</v>
      </c>
      <c r="B1" s="6"/>
      <c r="C1" s="6"/>
      <c r="D1" s="6"/>
      <c r="E1" s="6"/>
      <c r="F1" s="6"/>
      <c r="G1" s="6"/>
      <c r="H1" s="6"/>
    </row>
    <row r="2" spans="1:8" ht="36" customHeight="1" x14ac:dyDescent="0.3">
      <c r="A2" s="4" t="s">
        <v>112</v>
      </c>
      <c r="B2" s="4"/>
      <c r="C2" s="4"/>
      <c r="D2" s="4"/>
      <c r="E2" s="4"/>
      <c r="F2" s="4"/>
      <c r="G2" s="4"/>
      <c r="H2" s="4"/>
    </row>
    <row r="4" spans="1:8" ht="31.5" customHeight="1" x14ac:dyDescent="0.3">
      <c r="A4" s="7" t="s">
        <v>58</v>
      </c>
      <c r="B4" s="7" t="s">
        <v>59</v>
      </c>
      <c r="C4" s="7" t="s">
        <v>60</v>
      </c>
      <c r="D4" s="7" t="s">
        <v>61</v>
      </c>
      <c r="E4" s="7" t="s">
        <v>62</v>
      </c>
      <c r="F4" s="7" t="s">
        <v>63</v>
      </c>
      <c r="G4" s="7" t="s">
        <v>64</v>
      </c>
      <c r="H4" s="7" t="s">
        <v>65</v>
      </c>
    </row>
    <row r="5" spans="1:8" ht="32.25" customHeight="1" x14ac:dyDescent="0.3">
      <c r="A5" s="16" t="s">
        <v>5</v>
      </c>
      <c r="B5" s="17">
        <v>80000</v>
      </c>
      <c r="C5" s="17">
        <v>0</v>
      </c>
      <c r="D5" s="17">
        <v>2083</v>
      </c>
      <c r="E5" s="13">
        <f t="shared" ref="E5:E31" si="0">B5+C5*10+D5</f>
        <v>82083</v>
      </c>
      <c r="F5" s="17">
        <v>0</v>
      </c>
      <c r="G5" s="18" t="s">
        <v>66</v>
      </c>
      <c r="H5" s="19" t="s">
        <v>67</v>
      </c>
    </row>
    <row r="6" spans="1:8" ht="21.75" customHeight="1" x14ac:dyDescent="0.3">
      <c r="A6" s="20" t="s">
        <v>6</v>
      </c>
      <c r="B6" s="21">
        <v>0</v>
      </c>
      <c r="C6" s="21">
        <v>678</v>
      </c>
      <c r="D6" s="21">
        <v>30</v>
      </c>
      <c r="E6" s="22">
        <f t="shared" si="0"/>
        <v>6810</v>
      </c>
      <c r="F6" s="21">
        <v>0</v>
      </c>
      <c r="G6" s="23" t="s">
        <v>66</v>
      </c>
      <c r="H6" s="24" t="s">
        <v>68</v>
      </c>
    </row>
    <row r="7" spans="1:8" ht="21.75" customHeight="1" x14ac:dyDescent="0.3">
      <c r="A7" s="25" t="s">
        <v>7</v>
      </c>
      <c r="B7" s="26">
        <v>27409</v>
      </c>
      <c r="C7" s="26">
        <v>3853</v>
      </c>
      <c r="D7" s="26">
        <v>200</v>
      </c>
      <c r="E7" s="27">
        <f t="shared" si="0"/>
        <v>66139</v>
      </c>
      <c r="F7" s="26">
        <v>107</v>
      </c>
      <c r="G7" s="28" t="s">
        <v>66</v>
      </c>
      <c r="H7" s="29" t="s">
        <v>69</v>
      </c>
    </row>
    <row r="8" spans="1:8" ht="21.75" customHeight="1" x14ac:dyDescent="0.3">
      <c r="A8" s="30" t="s">
        <v>8</v>
      </c>
      <c r="B8" s="31">
        <v>4250</v>
      </c>
      <c r="C8" s="31">
        <v>1290</v>
      </c>
      <c r="D8" s="31">
        <v>30</v>
      </c>
      <c r="E8" s="32">
        <f t="shared" si="0"/>
        <v>17180</v>
      </c>
      <c r="F8" s="31">
        <v>0</v>
      </c>
      <c r="G8" s="33" t="s">
        <v>70</v>
      </c>
      <c r="H8" s="34" t="s">
        <v>71</v>
      </c>
    </row>
    <row r="9" spans="1:8" ht="21.75" customHeight="1" x14ac:dyDescent="0.3">
      <c r="A9" s="25" t="s">
        <v>9</v>
      </c>
      <c r="B9" s="26">
        <v>1559</v>
      </c>
      <c r="C9" s="26">
        <v>300</v>
      </c>
      <c r="D9" s="26">
        <v>25</v>
      </c>
      <c r="E9" s="27">
        <f t="shared" si="0"/>
        <v>4584</v>
      </c>
      <c r="F9" s="26">
        <v>45</v>
      </c>
      <c r="G9" s="28" t="s">
        <v>66</v>
      </c>
      <c r="H9" s="29" t="s">
        <v>72</v>
      </c>
    </row>
    <row r="10" spans="1:8" ht="15" customHeight="1" x14ac:dyDescent="0.3">
      <c r="A10" s="20" t="s">
        <v>10</v>
      </c>
      <c r="B10" s="21">
        <v>2480</v>
      </c>
      <c r="C10" s="21">
        <v>1318</v>
      </c>
      <c r="D10" s="21">
        <v>25</v>
      </c>
      <c r="E10" s="22">
        <f t="shared" si="0"/>
        <v>15685</v>
      </c>
      <c r="F10" s="21">
        <v>0</v>
      </c>
      <c r="G10" s="23" t="s">
        <v>66</v>
      </c>
      <c r="H10" s="24" t="s">
        <v>73</v>
      </c>
    </row>
    <row r="11" spans="1:8" ht="21.75" customHeight="1" x14ac:dyDescent="0.3">
      <c r="A11" s="30" t="s">
        <v>11</v>
      </c>
      <c r="B11" s="31">
        <v>30498</v>
      </c>
      <c r="C11" s="31">
        <v>246</v>
      </c>
      <c r="D11" s="31">
        <v>15</v>
      </c>
      <c r="E11" s="32">
        <f t="shared" si="0"/>
        <v>32973</v>
      </c>
      <c r="F11" s="31">
        <v>0</v>
      </c>
      <c r="G11" s="33" t="s">
        <v>70</v>
      </c>
      <c r="H11" s="34" t="s">
        <v>74</v>
      </c>
    </row>
    <row r="12" spans="1:8" ht="21.75" customHeight="1" x14ac:dyDescent="0.3">
      <c r="A12" s="20" t="s">
        <v>12</v>
      </c>
      <c r="B12" s="21">
        <v>96759</v>
      </c>
      <c r="C12" s="21">
        <v>278</v>
      </c>
      <c r="D12" s="21">
        <v>180</v>
      </c>
      <c r="E12" s="22">
        <f t="shared" si="0"/>
        <v>99719</v>
      </c>
      <c r="F12" s="21">
        <v>0</v>
      </c>
      <c r="G12" s="23" t="s">
        <v>66</v>
      </c>
      <c r="H12" s="24" t="s">
        <v>75</v>
      </c>
    </row>
    <row r="13" spans="1:8" ht="15" customHeight="1" x14ac:dyDescent="0.3">
      <c r="A13" s="25" t="s">
        <v>13</v>
      </c>
      <c r="B13" s="26">
        <v>7350</v>
      </c>
      <c r="C13" s="26">
        <v>200</v>
      </c>
      <c r="D13" s="26">
        <v>130</v>
      </c>
      <c r="E13" s="27">
        <f t="shared" si="0"/>
        <v>9480</v>
      </c>
      <c r="F13" s="26">
        <v>0</v>
      </c>
      <c r="G13" s="28" t="s">
        <v>66</v>
      </c>
      <c r="H13" s="29" t="s">
        <v>76</v>
      </c>
    </row>
    <row r="14" spans="1:8" ht="15" customHeight="1" x14ac:dyDescent="0.3">
      <c r="A14" s="20" t="s">
        <v>14</v>
      </c>
      <c r="B14" s="21">
        <v>2941</v>
      </c>
      <c r="C14" s="21">
        <v>140</v>
      </c>
      <c r="D14" s="21">
        <v>0</v>
      </c>
      <c r="E14" s="22">
        <f t="shared" si="0"/>
        <v>4341</v>
      </c>
      <c r="F14" s="21">
        <v>0</v>
      </c>
      <c r="G14" s="23" t="s">
        <v>66</v>
      </c>
      <c r="H14" s="24" t="s">
        <v>77</v>
      </c>
    </row>
    <row r="15" spans="1:8" ht="15" customHeight="1" x14ac:dyDescent="0.3">
      <c r="A15" s="25" t="s">
        <v>15</v>
      </c>
      <c r="B15" s="26">
        <v>24917</v>
      </c>
      <c r="C15" s="26">
        <v>232</v>
      </c>
      <c r="D15" s="26">
        <v>20</v>
      </c>
      <c r="E15" s="27">
        <f t="shared" si="0"/>
        <v>27257</v>
      </c>
      <c r="F15" s="26">
        <v>0</v>
      </c>
      <c r="G15" s="28" t="s">
        <v>66</v>
      </c>
      <c r="H15" s="29" t="s">
        <v>78</v>
      </c>
    </row>
    <row r="16" spans="1:8" ht="15" customHeight="1" x14ac:dyDescent="0.3">
      <c r="A16" s="20" t="s">
        <v>16</v>
      </c>
      <c r="B16" s="21">
        <v>24919</v>
      </c>
      <c r="C16" s="21">
        <v>912</v>
      </c>
      <c r="D16" s="21">
        <v>87</v>
      </c>
      <c r="E16" s="22">
        <f t="shared" si="0"/>
        <v>34126</v>
      </c>
      <c r="F16" s="21">
        <v>0</v>
      </c>
      <c r="G16" s="23" t="s">
        <v>66</v>
      </c>
      <c r="H16" s="24" t="s">
        <v>79</v>
      </c>
    </row>
    <row r="17" spans="1:8" ht="15" customHeight="1" x14ac:dyDescent="0.3">
      <c r="A17" s="25" t="s">
        <v>17</v>
      </c>
      <c r="B17" s="26">
        <v>656</v>
      </c>
      <c r="C17" s="26">
        <v>279</v>
      </c>
      <c r="D17" s="26">
        <v>200</v>
      </c>
      <c r="E17" s="27">
        <f t="shared" si="0"/>
        <v>3646</v>
      </c>
      <c r="F17" s="26">
        <v>47</v>
      </c>
      <c r="G17" s="28" t="s">
        <v>66</v>
      </c>
      <c r="H17" s="29" t="s">
        <v>80</v>
      </c>
    </row>
    <row r="18" spans="1:8" ht="15" customHeight="1" x14ac:dyDescent="0.3">
      <c r="A18" s="20" t="s">
        <v>18</v>
      </c>
      <c r="B18" s="21">
        <v>28346</v>
      </c>
      <c r="C18" s="21">
        <v>840</v>
      </c>
      <c r="D18" s="21">
        <v>56</v>
      </c>
      <c r="E18" s="22">
        <f t="shared" si="0"/>
        <v>36802</v>
      </c>
      <c r="F18" s="21">
        <v>0</v>
      </c>
      <c r="G18" s="23" t="s">
        <v>66</v>
      </c>
      <c r="H18" s="24" t="s">
        <v>81</v>
      </c>
    </row>
    <row r="19" spans="1:8" ht="21.75" customHeight="1" x14ac:dyDescent="0.3">
      <c r="A19" s="25" t="s">
        <v>19</v>
      </c>
      <c r="B19" s="26">
        <v>3952</v>
      </c>
      <c r="C19" s="26">
        <v>4000</v>
      </c>
      <c r="D19" s="26">
        <v>101</v>
      </c>
      <c r="E19" s="27">
        <f t="shared" si="0"/>
        <v>44053</v>
      </c>
      <c r="F19" s="26">
        <v>0</v>
      </c>
      <c r="G19" s="28" t="s">
        <v>66</v>
      </c>
      <c r="H19" s="29" t="s">
        <v>82</v>
      </c>
    </row>
    <row r="20" spans="1:8" ht="15" customHeight="1" x14ac:dyDescent="0.3">
      <c r="A20" s="20" t="s">
        <v>20</v>
      </c>
      <c r="B20" s="21">
        <v>577</v>
      </c>
      <c r="C20" s="21">
        <v>250</v>
      </c>
      <c r="D20" s="21">
        <v>120</v>
      </c>
      <c r="E20" s="22">
        <f t="shared" si="0"/>
        <v>3197</v>
      </c>
      <c r="F20" s="21">
        <v>0</v>
      </c>
      <c r="G20" s="23" t="s">
        <v>66</v>
      </c>
      <c r="H20" s="24" t="s">
        <v>83</v>
      </c>
    </row>
    <row r="21" spans="1:8" ht="15" customHeight="1" x14ac:dyDescent="0.3">
      <c r="A21" s="25" t="s">
        <v>21</v>
      </c>
      <c r="B21" s="26">
        <v>720</v>
      </c>
      <c r="C21" s="26">
        <v>462</v>
      </c>
      <c r="D21" s="26">
        <v>19</v>
      </c>
      <c r="E21" s="27">
        <f t="shared" si="0"/>
        <v>5359</v>
      </c>
      <c r="F21" s="26">
        <v>0</v>
      </c>
      <c r="G21" s="28" t="s">
        <v>66</v>
      </c>
      <c r="H21" s="29" t="s">
        <v>84</v>
      </c>
    </row>
    <row r="22" spans="1:8" ht="21.75" customHeight="1" x14ac:dyDescent="0.3">
      <c r="A22" s="20" t="s">
        <v>22</v>
      </c>
      <c r="B22" s="21">
        <v>0</v>
      </c>
      <c r="C22" s="21">
        <v>362</v>
      </c>
      <c r="D22" s="21">
        <v>50</v>
      </c>
      <c r="E22" s="22">
        <f t="shared" si="0"/>
        <v>3670</v>
      </c>
      <c r="F22" s="21">
        <v>0</v>
      </c>
      <c r="G22" s="23" t="s">
        <v>66</v>
      </c>
      <c r="H22" s="24" t="s">
        <v>85</v>
      </c>
    </row>
    <row r="23" spans="1:8" ht="21.75" customHeight="1" x14ac:dyDescent="0.3">
      <c r="A23" s="30" t="s">
        <v>23</v>
      </c>
      <c r="B23" s="31">
        <v>24178</v>
      </c>
      <c r="C23" s="31">
        <v>500</v>
      </c>
      <c r="D23" s="31">
        <v>70</v>
      </c>
      <c r="E23" s="32">
        <f t="shared" si="0"/>
        <v>29248</v>
      </c>
      <c r="F23" s="31">
        <v>0</v>
      </c>
      <c r="G23" s="33" t="s">
        <v>70</v>
      </c>
      <c r="H23" s="34" t="s">
        <v>86</v>
      </c>
    </row>
    <row r="24" spans="1:8" ht="21.75" customHeight="1" x14ac:dyDescent="0.3">
      <c r="A24" s="20" t="s">
        <v>24</v>
      </c>
      <c r="B24" s="21">
        <v>44500</v>
      </c>
      <c r="C24" s="21">
        <v>616</v>
      </c>
      <c r="D24" s="21">
        <v>100</v>
      </c>
      <c r="E24" s="22">
        <f t="shared" si="0"/>
        <v>50760</v>
      </c>
      <c r="F24" s="21">
        <v>0</v>
      </c>
      <c r="G24" s="23" t="s">
        <v>66</v>
      </c>
      <c r="H24" s="24" t="s">
        <v>87</v>
      </c>
    </row>
    <row r="25" spans="1:8" ht="15" customHeight="1" x14ac:dyDescent="0.3">
      <c r="A25" s="25" t="s">
        <v>25</v>
      </c>
      <c r="B25" s="26">
        <v>9269</v>
      </c>
      <c r="C25" s="26">
        <v>0</v>
      </c>
      <c r="D25" s="26">
        <v>37</v>
      </c>
      <c r="E25" s="27">
        <f t="shared" si="0"/>
        <v>9306</v>
      </c>
      <c r="F25" s="26">
        <v>0</v>
      </c>
      <c r="G25" s="28" t="s">
        <v>66</v>
      </c>
      <c r="H25" s="29" t="s">
        <v>88</v>
      </c>
    </row>
    <row r="26" spans="1:8" ht="15" customHeight="1" x14ac:dyDescent="0.3">
      <c r="A26" s="20" t="s">
        <v>26</v>
      </c>
      <c r="B26" s="21">
        <v>12434</v>
      </c>
      <c r="C26" s="21">
        <v>421</v>
      </c>
      <c r="D26" s="21">
        <v>100</v>
      </c>
      <c r="E26" s="22">
        <f t="shared" si="0"/>
        <v>16744</v>
      </c>
      <c r="F26" s="21">
        <v>0</v>
      </c>
      <c r="G26" s="23" t="s">
        <v>66</v>
      </c>
      <c r="H26" s="24" t="s">
        <v>89</v>
      </c>
    </row>
    <row r="27" spans="1:8" ht="15" customHeight="1" x14ac:dyDescent="0.3">
      <c r="A27" s="25" t="s">
        <v>27</v>
      </c>
      <c r="B27" s="26">
        <v>0</v>
      </c>
      <c r="C27" s="26">
        <v>180</v>
      </c>
      <c r="D27" s="26">
        <v>18</v>
      </c>
      <c r="E27" s="27">
        <f t="shared" si="0"/>
        <v>1818</v>
      </c>
      <c r="F27" s="26">
        <v>28</v>
      </c>
      <c r="G27" s="28" t="s">
        <v>66</v>
      </c>
      <c r="H27" s="29" t="s">
        <v>90</v>
      </c>
    </row>
    <row r="28" spans="1:8" ht="15" customHeight="1" x14ac:dyDescent="0.3">
      <c r="A28" s="20" t="s">
        <v>28</v>
      </c>
      <c r="B28" s="21">
        <v>0</v>
      </c>
      <c r="C28" s="21">
        <v>0</v>
      </c>
      <c r="D28" s="21">
        <v>33</v>
      </c>
      <c r="E28" s="22">
        <f t="shared" si="0"/>
        <v>33</v>
      </c>
      <c r="F28" s="21">
        <v>62</v>
      </c>
      <c r="G28" s="23" t="s">
        <v>66</v>
      </c>
      <c r="H28" s="24"/>
    </row>
    <row r="29" spans="1:8" ht="15" customHeight="1" x14ac:dyDescent="0.3">
      <c r="A29" s="25" t="s">
        <v>29</v>
      </c>
      <c r="B29" s="26">
        <v>4540</v>
      </c>
      <c r="C29" s="26">
        <v>0</v>
      </c>
      <c r="D29" s="26">
        <v>62</v>
      </c>
      <c r="E29" s="27">
        <f t="shared" si="0"/>
        <v>4602</v>
      </c>
      <c r="F29" s="26">
        <v>90</v>
      </c>
      <c r="G29" s="28" t="s">
        <v>66</v>
      </c>
      <c r="H29" s="29" t="s">
        <v>91</v>
      </c>
    </row>
    <row r="30" spans="1:8" ht="15" customHeight="1" x14ac:dyDescent="0.3">
      <c r="A30" s="20" t="s">
        <v>30</v>
      </c>
      <c r="B30" s="21">
        <v>31170</v>
      </c>
      <c r="C30" s="21">
        <v>205</v>
      </c>
      <c r="D30" s="21">
        <v>65</v>
      </c>
      <c r="E30" s="22">
        <f t="shared" si="0"/>
        <v>33285</v>
      </c>
      <c r="F30" s="21">
        <v>118</v>
      </c>
      <c r="G30" s="23" t="s">
        <v>66</v>
      </c>
      <c r="H30" s="24" t="s">
        <v>92</v>
      </c>
    </row>
    <row r="31" spans="1:8" ht="15" customHeight="1" x14ac:dyDescent="0.3">
      <c r="A31" s="25" t="s">
        <v>31</v>
      </c>
      <c r="B31" s="26">
        <v>6864</v>
      </c>
      <c r="C31" s="26">
        <v>970</v>
      </c>
      <c r="D31" s="26">
        <v>66</v>
      </c>
      <c r="E31" s="27">
        <f t="shared" si="0"/>
        <v>16630</v>
      </c>
      <c r="F31" s="26">
        <v>0</v>
      </c>
      <c r="G31" s="28" t="s">
        <v>66</v>
      </c>
      <c r="H31" s="29" t="s">
        <v>93</v>
      </c>
    </row>
    <row r="33" spans="1:8" ht="27.75" customHeight="1" x14ac:dyDescent="0.3">
      <c r="A33" s="4" t="s">
        <v>94</v>
      </c>
      <c r="B33" s="4"/>
      <c r="C33" s="4"/>
      <c r="D33" s="4"/>
      <c r="E33" s="4"/>
      <c r="F33" s="4"/>
      <c r="G33" s="4"/>
      <c r="H33" s="4"/>
    </row>
  </sheetData>
  <mergeCells count="3">
    <mergeCell ref="A1:H1"/>
    <mergeCell ref="A2:H2"/>
    <mergeCell ref="A33:H33"/>
  </mergeCells>
  <pageMargins left="0.75" right="0.75" top="1" bottom="1" header="0.511811023622047" footer="0.511811023622047"/>
  <pageSetup paperSize="9" orientation="portrait" horizontalDpi="300" verticalDpi="300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33"/>
  <sheetViews>
    <sheetView zoomScaleNormal="100" workbookViewId="0">
      <pane ySplit="4" topLeftCell="A5" activePane="bottomLeft" state="frozen"/>
      <selection pane="bottomLeft"/>
    </sheetView>
  </sheetViews>
  <sheetFormatPr baseColWidth="10" defaultColWidth="8.6640625" defaultRowHeight="14.4" x14ac:dyDescent="0.3"/>
  <cols>
    <col min="1" max="1" width="22" customWidth="1"/>
    <col min="2" max="3" width="14" customWidth="1"/>
    <col min="4" max="4" width="18" customWidth="1"/>
    <col min="5" max="5" width="16" customWidth="1"/>
    <col min="6" max="6" width="14" customWidth="1"/>
    <col min="7" max="7" width="10" customWidth="1"/>
    <col min="8" max="8" width="50" customWidth="1"/>
  </cols>
  <sheetData>
    <row r="1" spans="1:8" ht="27.75" customHeight="1" x14ac:dyDescent="0.3">
      <c r="A1" s="6" t="s">
        <v>113</v>
      </c>
      <c r="B1" s="6"/>
      <c r="C1" s="6"/>
      <c r="D1" s="6"/>
      <c r="E1" s="6"/>
      <c r="F1" s="6"/>
      <c r="G1" s="6"/>
      <c r="H1" s="6"/>
    </row>
    <row r="2" spans="1:8" ht="36" customHeight="1" x14ac:dyDescent="0.3">
      <c r="A2" s="4" t="s">
        <v>114</v>
      </c>
      <c r="B2" s="4"/>
      <c r="C2" s="4"/>
      <c r="D2" s="4"/>
      <c r="E2" s="4"/>
      <c r="F2" s="4"/>
      <c r="G2" s="4"/>
      <c r="H2" s="4"/>
    </row>
    <row r="4" spans="1:8" ht="31.5" customHeight="1" x14ac:dyDescent="0.3">
      <c r="A4" s="7" t="s">
        <v>58</v>
      </c>
      <c r="B4" s="7" t="s">
        <v>59</v>
      </c>
      <c r="C4" s="7" t="s">
        <v>60</v>
      </c>
      <c r="D4" s="7" t="s">
        <v>61</v>
      </c>
      <c r="E4" s="7" t="s">
        <v>62</v>
      </c>
      <c r="F4" s="7" t="s">
        <v>63</v>
      </c>
      <c r="G4" s="7" t="s">
        <v>64</v>
      </c>
      <c r="H4" s="7" t="s">
        <v>65</v>
      </c>
    </row>
    <row r="5" spans="1:8" ht="32.25" customHeight="1" x14ac:dyDescent="0.3">
      <c r="A5" s="16" t="s">
        <v>5</v>
      </c>
      <c r="B5" s="17">
        <v>80000</v>
      </c>
      <c r="C5" s="17">
        <v>0</v>
      </c>
      <c r="D5" s="17">
        <v>2979</v>
      </c>
      <c r="E5" s="13">
        <f t="shared" ref="E5:E31" si="0">B5+C5*10+D5</f>
        <v>82979</v>
      </c>
      <c r="F5" s="17">
        <v>0</v>
      </c>
      <c r="G5" s="18" t="s">
        <v>66</v>
      </c>
      <c r="H5" s="19" t="s">
        <v>67</v>
      </c>
    </row>
    <row r="6" spans="1:8" ht="21.75" customHeight="1" x14ac:dyDescent="0.3">
      <c r="A6" s="20" t="s">
        <v>6</v>
      </c>
      <c r="B6" s="21">
        <v>0</v>
      </c>
      <c r="C6" s="21">
        <v>800</v>
      </c>
      <c r="D6" s="21">
        <v>30</v>
      </c>
      <c r="E6" s="22">
        <f t="shared" si="0"/>
        <v>8030</v>
      </c>
      <c r="F6" s="21">
        <v>0</v>
      </c>
      <c r="G6" s="23" t="s">
        <v>66</v>
      </c>
      <c r="H6" s="24" t="s">
        <v>68</v>
      </c>
    </row>
    <row r="7" spans="1:8" ht="21.75" customHeight="1" x14ac:dyDescent="0.3">
      <c r="A7" s="25" t="s">
        <v>7</v>
      </c>
      <c r="B7" s="26">
        <v>104530</v>
      </c>
      <c r="C7" s="26">
        <v>4666</v>
      </c>
      <c r="D7" s="26">
        <v>200</v>
      </c>
      <c r="E7" s="27">
        <f t="shared" si="0"/>
        <v>151390</v>
      </c>
      <c r="F7" s="26">
        <v>107</v>
      </c>
      <c r="G7" s="28" t="s">
        <v>66</v>
      </c>
      <c r="H7" s="29" t="s">
        <v>69</v>
      </c>
    </row>
    <row r="8" spans="1:8" ht="21.75" customHeight="1" x14ac:dyDescent="0.3">
      <c r="A8" s="30" t="s">
        <v>8</v>
      </c>
      <c r="B8" s="31">
        <v>5080</v>
      </c>
      <c r="C8" s="31">
        <v>1503</v>
      </c>
      <c r="D8" s="31">
        <v>30</v>
      </c>
      <c r="E8" s="32">
        <f t="shared" si="0"/>
        <v>20140</v>
      </c>
      <c r="F8" s="31">
        <v>0</v>
      </c>
      <c r="G8" s="33" t="s">
        <v>70</v>
      </c>
      <c r="H8" s="34" t="s">
        <v>71</v>
      </c>
    </row>
    <row r="9" spans="1:8" ht="21.75" customHeight="1" x14ac:dyDescent="0.3">
      <c r="A9" s="25" t="s">
        <v>9</v>
      </c>
      <c r="B9" s="26">
        <v>6398</v>
      </c>
      <c r="C9" s="26">
        <v>300</v>
      </c>
      <c r="D9" s="26">
        <v>25</v>
      </c>
      <c r="E9" s="27">
        <f t="shared" si="0"/>
        <v>9423</v>
      </c>
      <c r="F9" s="26">
        <v>45</v>
      </c>
      <c r="G9" s="28" t="s">
        <v>66</v>
      </c>
      <c r="H9" s="29" t="s">
        <v>72</v>
      </c>
    </row>
    <row r="10" spans="1:8" ht="15" customHeight="1" x14ac:dyDescent="0.3">
      <c r="A10" s="20" t="s">
        <v>10</v>
      </c>
      <c r="B10" s="21">
        <v>3200</v>
      </c>
      <c r="C10" s="21">
        <v>1500</v>
      </c>
      <c r="D10" s="21">
        <v>25</v>
      </c>
      <c r="E10" s="22">
        <f t="shared" si="0"/>
        <v>18225</v>
      </c>
      <c r="F10" s="21">
        <v>0</v>
      </c>
      <c r="G10" s="23" t="s">
        <v>66</v>
      </c>
      <c r="H10" s="24" t="s">
        <v>73</v>
      </c>
    </row>
    <row r="11" spans="1:8" ht="21.75" customHeight="1" x14ac:dyDescent="0.3">
      <c r="A11" s="30" t="s">
        <v>11</v>
      </c>
      <c r="B11" s="31">
        <v>152022</v>
      </c>
      <c r="C11" s="31">
        <v>290</v>
      </c>
      <c r="D11" s="31">
        <v>15</v>
      </c>
      <c r="E11" s="32">
        <f t="shared" si="0"/>
        <v>154937</v>
      </c>
      <c r="F11" s="31">
        <v>0</v>
      </c>
      <c r="G11" s="33" t="s">
        <v>70</v>
      </c>
      <c r="H11" s="34" t="s">
        <v>74</v>
      </c>
    </row>
    <row r="12" spans="1:8" ht="21.75" customHeight="1" x14ac:dyDescent="0.3">
      <c r="A12" s="20" t="s">
        <v>12</v>
      </c>
      <c r="B12" s="21">
        <v>404613</v>
      </c>
      <c r="C12" s="21">
        <v>302</v>
      </c>
      <c r="D12" s="21">
        <v>180</v>
      </c>
      <c r="E12" s="22">
        <f t="shared" si="0"/>
        <v>407813</v>
      </c>
      <c r="F12" s="21">
        <v>0</v>
      </c>
      <c r="G12" s="23" t="s">
        <v>66</v>
      </c>
      <c r="H12" s="24" t="s">
        <v>75</v>
      </c>
    </row>
    <row r="13" spans="1:8" ht="15" customHeight="1" x14ac:dyDescent="0.3">
      <c r="A13" s="25" t="s">
        <v>13</v>
      </c>
      <c r="B13" s="26">
        <v>31143</v>
      </c>
      <c r="C13" s="26">
        <v>200</v>
      </c>
      <c r="D13" s="26">
        <v>130</v>
      </c>
      <c r="E13" s="27">
        <f t="shared" si="0"/>
        <v>33273</v>
      </c>
      <c r="F13" s="26">
        <v>0</v>
      </c>
      <c r="G13" s="28" t="s">
        <v>66</v>
      </c>
      <c r="H13" s="29" t="s">
        <v>76</v>
      </c>
    </row>
    <row r="14" spans="1:8" ht="15" customHeight="1" x14ac:dyDescent="0.3">
      <c r="A14" s="20" t="s">
        <v>14</v>
      </c>
      <c r="B14" s="21">
        <v>3462</v>
      </c>
      <c r="C14" s="21">
        <v>154</v>
      </c>
      <c r="D14" s="21">
        <v>0</v>
      </c>
      <c r="E14" s="22">
        <f t="shared" si="0"/>
        <v>5002</v>
      </c>
      <c r="F14" s="21">
        <v>0</v>
      </c>
      <c r="G14" s="23" t="s">
        <v>66</v>
      </c>
      <c r="H14" s="24" t="s">
        <v>77</v>
      </c>
    </row>
    <row r="15" spans="1:8" ht="15" customHeight="1" x14ac:dyDescent="0.3">
      <c r="A15" s="25" t="s">
        <v>15</v>
      </c>
      <c r="B15" s="26">
        <v>105571</v>
      </c>
      <c r="C15" s="26">
        <v>257</v>
      </c>
      <c r="D15" s="26">
        <v>20</v>
      </c>
      <c r="E15" s="27">
        <f t="shared" si="0"/>
        <v>108161</v>
      </c>
      <c r="F15" s="26">
        <v>0</v>
      </c>
      <c r="G15" s="28" t="s">
        <v>66</v>
      </c>
      <c r="H15" s="29" t="s">
        <v>78</v>
      </c>
    </row>
    <row r="16" spans="1:8" ht="15" customHeight="1" x14ac:dyDescent="0.3">
      <c r="A16" s="20" t="s">
        <v>16</v>
      </c>
      <c r="B16" s="21">
        <v>106171</v>
      </c>
      <c r="C16" s="21">
        <v>1128</v>
      </c>
      <c r="D16" s="21">
        <v>87</v>
      </c>
      <c r="E16" s="22">
        <f t="shared" si="0"/>
        <v>117538</v>
      </c>
      <c r="F16" s="21">
        <v>0</v>
      </c>
      <c r="G16" s="23" t="s">
        <v>66</v>
      </c>
      <c r="H16" s="24" t="s">
        <v>79</v>
      </c>
    </row>
    <row r="17" spans="1:8" ht="15" customHeight="1" x14ac:dyDescent="0.3">
      <c r="A17" s="25" t="s">
        <v>17</v>
      </c>
      <c r="B17" s="26">
        <v>772</v>
      </c>
      <c r="C17" s="26">
        <v>328</v>
      </c>
      <c r="D17" s="26">
        <v>200</v>
      </c>
      <c r="E17" s="27">
        <f t="shared" si="0"/>
        <v>4252</v>
      </c>
      <c r="F17" s="26">
        <v>47</v>
      </c>
      <c r="G17" s="28" t="s">
        <v>66</v>
      </c>
      <c r="H17" s="29" t="s">
        <v>80</v>
      </c>
    </row>
    <row r="18" spans="1:8" ht="15" customHeight="1" x14ac:dyDescent="0.3">
      <c r="A18" s="20" t="s">
        <v>18</v>
      </c>
      <c r="B18" s="21">
        <v>119614</v>
      </c>
      <c r="C18" s="21">
        <v>1020</v>
      </c>
      <c r="D18" s="21">
        <v>56</v>
      </c>
      <c r="E18" s="22">
        <f t="shared" si="0"/>
        <v>129870</v>
      </c>
      <c r="F18" s="21">
        <v>0</v>
      </c>
      <c r="G18" s="23" t="s">
        <v>66</v>
      </c>
      <c r="H18" s="24" t="s">
        <v>81</v>
      </c>
    </row>
    <row r="19" spans="1:8" ht="21.75" customHeight="1" x14ac:dyDescent="0.3">
      <c r="A19" s="25" t="s">
        <v>19</v>
      </c>
      <c r="B19" s="26">
        <v>4216</v>
      </c>
      <c r="C19" s="26">
        <v>5385</v>
      </c>
      <c r="D19" s="26">
        <v>101</v>
      </c>
      <c r="E19" s="27">
        <f t="shared" si="0"/>
        <v>58167</v>
      </c>
      <c r="F19" s="26">
        <v>0</v>
      </c>
      <c r="G19" s="28" t="s">
        <v>66</v>
      </c>
      <c r="H19" s="29" t="s">
        <v>82</v>
      </c>
    </row>
    <row r="20" spans="1:8" ht="15" customHeight="1" x14ac:dyDescent="0.3">
      <c r="A20" s="20" t="s">
        <v>20</v>
      </c>
      <c r="B20" s="21">
        <v>685</v>
      </c>
      <c r="C20" s="21">
        <v>250</v>
      </c>
      <c r="D20" s="21">
        <v>120</v>
      </c>
      <c r="E20" s="22">
        <f t="shared" si="0"/>
        <v>3305</v>
      </c>
      <c r="F20" s="21">
        <v>0</v>
      </c>
      <c r="G20" s="23" t="s">
        <v>66</v>
      </c>
      <c r="H20" s="24" t="s">
        <v>83</v>
      </c>
    </row>
    <row r="21" spans="1:8" ht="15" customHeight="1" x14ac:dyDescent="0.3">
      <c r="A21" s="25" t="s">
        <v>21</v>
      </c>
      <c r="B21" s="26">
        <v>900</v>
      </c>
      <c r="C21" s="26">
        <v>570</v>
      </c>
      <c r="D21" s="26">
        <v>19</v>
      </c>
      <c r="E21" s="27">
        <f t="shared" si="0"/>
        <v>6619</v>
      </c>
      <c r="F21" s="26">
        <v>0</v>
      </c>
      <c r="G21" s="28" t="s">
        <v>66</v>
      </c>
      <c r="H21" s="29" t="s">
        <v>84</v>
      </c>
    </row>
    <row r="22" spans="1:8" ht="21.75" customHeight="1" x14ac:dyDescent="0.3">
      <c r="A22" s="20" t="s">
        <v>22</v>
      </c>
      <c r="B22" s="21">
        <v>0</v>
      </c>
      <c r="C22" s="21">
        <v>409</v>
      </c>
      <c r="D22" s="21">
        <v>50</v>
      </c>
      <c r="E22" s="22">
        <f t="shared" si="0"/>
        <v>4140</v>
      </c>
      <c r="F22" s="21">
        <v>0</v>
      </c>
      <c r="G22" s="23" t="s">
        <v>66</v>
      </c>
      <c r="H22" s="24" t="s">
        <v>85</v>
      </c>
    </row>
    <row r="23" spans="1:8" ht="21.75" customHeight="1" x14ac:dyDescent="0.3">
      <c r="A23" s="30" t="s">
        <v>23</v>
      </c>
      <c r="B23" s="31">
        <v>48610</v>
      </c>
      <c r="C23" s="31">
        <v>500</v>
      </c>
      <c r="D23" s="31">
        <v>70</v>
      </c>
      <c r="E23" s="32">
        <f t="shared" si="0"/>
        <v>53680</v>
      </c>
      <c r="F23" s="31">
        <v>0</v>
      </c>
      <c r="G23" s="33" t="s">
        <v>70</v>
      </c>
      <c r="H23" s="34" t="s">
        <v>86</v>
      </c>
    </row>
    <row r="24" spans="1:8" ht="21.75" customHeight="1" x14ac:dyDescent="0.3">
      <c r="A24" s="20" t="s">
        <v>24</v>
      </c>
      <c r="B24" s="21">
        <v>53500</v>
      </c>
      <c r="C24" s="21">
        <v>507</v>
      </c>
      <c r="D24" s="21">
        <v>100</v>
      </c>
      <c r="E24" s="22">
        <f t="shared" si="0"/>
        <v>58670</v>
      </c>
      <c r="F24" s="21">
        <v>0</v>
      </c>
      <c r="G24" s="23" t="s">
        <v>66</v>
      </c>
      <c r="H24" s="24" t="s">
        <v>87</v>
      </c>
    </row>
    <row r="25" spans="1:8" ht="15" customHeight="1" x14ac:dyDescent="0.3">
      <c r="A25" s="25" t="s">
        <v>25</v>
      </c>
      <c r="B25" s="26">
        <v>39272</v>
      </c>
      <c r="C25" s="26">
        <v>0</v>
      </c>
      <c r="D25" s="26">
        <v>37</v>
      </c>
      <c r="E25" s="27">
        <f t="shared" si="0"/>
        <v>39309</v>
      </c>
      <c r="F25" s="26">
        <v>0</v>
      </c>
      <c r="G25" s="28" t="s">
        <v>66</v>
      </c>
      <c r="H25" s="29" t="s">
        <v>88</v>
      </c>
    </row>
    <row r="26" spans="1:8" ht="15" customHeight="1" x14ac:dyDescent="0.3">
      <c r="A26" s="20" t="s">
        <v>26</v>
      </c>
      <c r="B26" s="21">
        <v>13031</v>
      </c>
      <c r="C26" s="21">
        <v>421</v>
      </c>
      <c r="D26" s="21">
        <v>100</v>
      </c>
      <c r="E26" s="22">
        <f t="shared" si="0"/>
        <v>17341</v>
      </c>
      <c r="F26" s="21">
        <v>0</v>
      </c>
      <c r="G26" s="23" t="s">
        <v>66</v>
      </c>
      <c r="H26" s="24" t="s">
        <v>89</v>
      </c>
    </row>
    <row r="27" spans="1:8" ht="15" customHeight="1" x14ac:dyDescent="0.3">
      <c r="A27" s="25" t="s">
        <v>27</v>
      </c>
      <c r="B27" s="26">
        <v>0</v>
      </c>
      <c r="C27" s="26">
        <v>180</v>
      </c>
      <c r="D27" s="26">
        <v>18</v>
      </c>
      <c r="E27" s="27">
        <f t="shared" si="0"/>
        <v>1818</v>
      </c>
      <c r="F27" s="26">
        <v>28</v>
      </c>
      <c r="G27" s="28" t="s">
        <v>66</v>
      </c>
      <c r="H27" s="29" t="s">
        <v>90</v>
      </c>
    </row>
    <row r="28" spans="1:8" ht="15" customHeight="1" x14ac:dyDescent="0.3">
      <c r="A28" s="20" t="s">
        <v>28</v>
      </c>
      <c r="B28" s="21">
        <v>0</v>
      </c>
      <c r="C28" s="21">
        <v>0</v>
      </c>
      <c r="D28" s="21">
        <v>33</v>
      </c>
      <c r="E28" s="22">
        <f t="shared" si="0"/>
        <v>33</v>
      </c>
      <c r="F28" s="21">
        <v>62</v>
      </c>
      <c r="G28" s="23" t="s">
        <v>66</v>
      </c>
      <c r="H28" s="24"/>
    </row>
    <row r="29" spans="1:8" ht="15" customHeight="1" x14ac:dyDescent="0.3">
      <c r="A29" s="25" t="s">
        <v>29</v>
      </c>
      <c r="B29" s="26">
        <v>5700</v>
      </c>
      <c r="C29" s="26">
        <v>0</v>
      </c>
      <c r="D29" s="26">
        <v>62</v>
      </c>
      <c r="E29" s="27">
        <f t="shared" si="0"/>
        <v>5762</v>
      </c>
      <c r="F29" s="26">
        <v>90</v>
      </c>
      <c r="G29" s="28" t="s">
        <v>66</v>
      </c>
      <c r="H29" s="29" t="s">
        <v>91</v>
      </c>
    </row>
    <row r="30" spans="1:8" ht="15" customHeight="1" x14ac:dyDescent="0.3">
      <c r="A30" s="20" t="s">
        <v>30</v>
      </c>
      <c r="B30" s="21">
        <v>133818</v>
      </c>
      <c r="C30" s="21">
        <v>205</v>
      </c>
      <c r="D30" s="21">
        <v>65</v>
      </c>
      <c r="E30" s="22">
        <f t="shared" si="0"/>
        <v>135933</v>
      </c>
      <c r="F30" s="21">
        <v>118</v>
      </c>
      <c r="G30" s="23" t="s">
        <v>66</v>
      </c>
      <c r="H30" s="24" t="s">
        <v>92</v>
      </c>
    </row>
    <row r="31" spans="1:8" ht="15" customHeight="1" x14ac:dyDescent="0.3">
      <c r="A31" s="25" t="s">
        <v>31</v>
      </c>
      <c r="B31" s="26">
        <v>8160</v>
      </c>
      <c r="C31" s="26">
        <v>1150</v>
      </c>
      <c r="D31" s="26">
        <v>66</v>
      </c>
      <c r="E31" s="27">
        <f t="shared" si="0"/>
        <v>19726</v>
      </c>
      <c r="F31" s="26">
        <v>0</v>
      </c>
      <c r="G31" s="28" t="s">
        <v>66</v>
      </c>
      <c r="H31" s="29" t="s">
        <v>93</v>
      </c>
    </row>
    <row r="33" spans="1:8" ht="27.75" customHeight="1" x14ac:dyDescent="0.3">
      <c r="A33" s="4" t="s">
        <v>94</v>
      </c>
      <c r="B33" s="4"/>
      <c r="C33" s="4"/>
      <c r="D33" s="4"/>
      <c r="E33" s="4"/>
      <c r="F33" s="4"/>
      <c r="G33" s="4"/>
      <c r="H33" s="4"/>
    </row>
  </sheetData>
  <mergeCells count="3">
    <mergeCell ref="A1:H1"/>
    <mergeCell ref="A2:H2"/>
    <mergeCell ref="A33:H33"/>
  </mergeCells>
  <pageMargins left="0.75" right="0.75" top="1" bottom="1" header="0.511811023622047" footer="0.511811023622047"/>
  <pageSetup paperSize="9" orientation="portrait" horizontalDpi="300" verticalDpi="300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33"/>
  <sheetViews>
    <sheetView zoomScaleNormal="100" workbookViewId="0">
      <pane ySplit="4" topLeftCell="A5" activePane="bottomLeft" state="frozen"/>
      <selection pane="bottomLeft"/>
    </sheetView>
  </sheetViews>
  <sheetFormatPr baseColWidth="10" defaultColWidth="8.6640625" defaultRowHeight="14.4" x14ac:dyDescent="0.3"/>
  <cols>
    <col min="1" max="1" width="22" customWidth="1"/>
    <col min="2" max="3" width="14" customWidth="1"/>
    <col min="4" max="4" width="18" customWidth="1"/>
    <col min="5" max="5" width="16" customWidth="1"/>
    <col min="6" max="6" width="14" customWidth="1"/>
    <col min="7" max="7" width="10" customWidth="1"/>
    <col min="8" max="8" width="50" customWidth="1"/>
  </cols>
  <sheetData>
    <row r="1" spans="1:8" ht="27.75" customHeight="1" x14ac:dyDescent="0.3">
      <c r="A1" s="6" t="s">
        <v>53</v>
      </c>
      <c r="B1" s="6"/>
      <c r="C1" s="6"/>
      <c r="D1" s="6"/>
      <c r="E1" s="6"/>
      <c r="F1" s="6"/>
      <c r="G1" s="6"/>
      <c r="H1" s="6"/>
    </row>
    <row r="2" spans="1:8" ht="36" customHeight="1" x14ac:dyDescent="0.3">
      <c r="A2" s="4" t="s">
        <v>115</v>
      </c>
      <c r="B2" s="4"/>
      <c r="C2" s="4"/>
      <c r="D2" s="4"/>
      <c r="E2" s="4"/>
      <c r="F2" s="4"/>
      <c r="G2" s="4"/>
      <c r="H2" s="4"/>
    </row>
    <row r="4" spans="1:8" ht="31.5" customHeight="1" x14ac:dyDescent="0.3">
      <c r="A4" s="7" t="s">
        <v>58</v>
      </c>
      <c r="B4" s="7" t="s">
        <v>59</v>
      </c>
      <c r="C4" s="7" t="s">
        <v>60</v>
      </c>
      <c r="D4" s="7" t="s">
        <v>61</v>
      </c>
      <c r="E4" s="7" t="s">
        <v>62</v>
      </c>
      <c r="F4" s="7" t="s">
        <v>63</v>
      </c>
      <c r="G4" s="7" t="s">
        <v>64</v>
      </c>
      <c r="H4" s="7" t="s">
        <v>65</v>
      </c>
    </row>
    <row r="5" spans="1:8" ht="32.25" customHeight="1" x14ac:dyDescent="0.3">
      <c r="A5" s="16" t="s">
        <v>5</v>
      </c>
      <c r="B5" s="17">
        <v>0</v>
      </c>
      <c r="C5" s="17">
        <v>0</v>
      </c>
      <c r="D5" s="17">
        <v>14</v>
      </c>
      <c r="E5" s="13">
        <f t="shared" ref="E5:E31" si="0">B5+C5*10+D5</f>
        <v>14</v>
      </c>
      <c r="F5" s="17">
        <v>0</v>
      </c>
      <c r="G5" s="18" t="s">
        <v>66</v>
      </c>
      <c r="H5" s="19" t="s">
        <v>67</v>
      </c>
    </row>
    <row r="6" spans="1:8" ht="21.75" customHeight="1" x14ac:dyDescent="0.3">
      <c r="A6" s="20" t="s">
        <v>6</v>
      </c>
      <c r="B6" s="21">
        <v>0</v>
      </c>
      <c r="C6" s="21">
        <v>0</v>
      </c>
      <c r="D6" s="21">
        <v>30</v>
      </c>
      <c r="E6" s="22">
        <f t="shared" si="0"/>
        <v>30</v>
      </c>
      <c r="F6" s="21">
        <v>0</v>
      </c>
      <c r="G6" s="23" t="s">
        <v>66</v>
      </c>
      <c r="H6" s="24" t="s">
        <v>68</v>
      </c>
    </row>
    <row r="7" spans="1:8" ht="21.75" customHeight="1" x14ac:dyDescent="0.3">
      <c r="A7" s="25" t="s">
        <v>7</v>
      </c>
      <c r="B7" s="26">
        <v>0</v>
      </c>
      <c r="C7" s="26">
        <v>597</v>
      </c>
      <c r="D7" s="26">
        <v>200</v>
      </c>
      <c r="E7" s="27">
        <f t="shared" si="0"/>
        <v>6170</v>
      </c>
      <c r="F7" s="26">
        <v>107</v>
      </c>
      <c r="G7" s="28" t="s">
        <v>66</v>
      </c>
      <c r="H7" s="29" t="s">
        <v>69</v>
      </c>
    </row>
    <row r="8" spans="1:8" ht="21.75" customHeight="1" x14ac:dyDescent="0.3">
      <c r="A8" s="30" t="s">
        <v>8</v>
      </c>
      <c r="B8" s="31">
        <v>62</v>
      </c>
      <c r="C8" s="31">
        <v>87</v>
      </c>
      <c r="D8" s="31">
        <v>30</v>
      </c>
      <c r="E8" s="32">
        <f t="shared" si="0"/>
        <v>962</v>
      </c>
      <c r="F8" s="31">
        <v>0</v>
      </c>
      <c r="G8" s="33" t="s">
        <v>70</v>
      </c>
      <c r="H8" s="34" t="s">
        <v>71</v>
      </c>
    </row>
    <row r="9" spans="1:8" ht="21.75" customHeight="1" x14ac:dyDescent="0.3">
      <c r="A9" s="25" t="s">
        <v>9</v>
      </c>
      <c r="B9" s="26">
        <v>52</v>
      </c>
      <c r="C9" s="26">
        <v>0</v>
      </c>
      <c r="D9" s="26">
        <v>25</v>
      </c>
      <c r="E9" s="27">
        <f t="shared" si="0"/>
        <v>77</v>
      </c>
      <c r="F9" s="26">
        <v>45</v>
      </c>
      <c r="G9" s="28" t="s">
        <v>66</v>
      </c>
      <c r="H9" s="29" t="s">
        <v>72</v>
      </c>
    </row>
    <row r="10" spans="1:8" ht="15" customHeight="1" x14ac:dyDescent="0.3">
      <c r="A10" s="20" t="s">
        <v>10</v>
      </c>
      <c r="B10" s="21">
        <v>0</v>
      </c>
      <c r="C10" s="21">
        <v>0</v>
      </c>
      <c r="D10" s="21">
        <v>25</v>
      </c>
      <c r="E10" s="22">
        <f t="shared" si="0"/>
        <v>25</v>
      </c>
      <c r="F10" s="21">
        <v>0</v>
      </c>
      <c r="G10" s="23" t="s">
        <v>66</v>
      </c>
      <c r="H10" s="24" t="s">
        <v>73</v>
      </c>
    </row>
    <row r="11" spans="1:8" ht="21.75" customHeight="1" x14ac:dyDescent="0.3">
      <c r="A11" s="30" t="s">
        <v>11</v>
      </c>
      <c r="B11" s="31">
        <v>0</v>
      </c>
      <c r="C11" s="31">
        <v>0</v>
      </c>
      <c r="D11" s="31">
        <v>0</v>
      </c>
      <c r="E11" s="32">
        <f t="shared" si="0"/>
        <v>0</v>
      </c>
      <c r="F11" s="31">
        <v>0</v>
      </c>
      <c r="G11" s="33" t="s">
        <v>70</v>
      </c>
      <c r="H11" s="34" t="s">
        <v>74</v>
      </c>
    </row>
    <row r="12" spans="1:8" ht="21.75" customHeight="1" x14ac:dyDescent="0.3">
      <c r="A12" s="20" t="s">
        <v>12</v>
      </c>
      <c r="B12" s="21">
        <v>6533</v>
      </c>
      <c r="C12" s="21">
        <v>123</v>
      </c>
      <c r="D12" s="21">
        <v>180</v>
      </c>
      <c r="E12" s="22">
        <f t="shared" si="0"/>
        <v>7943</v>
      </c>
      <c r="F12" s="21">
        <v>0</v>
      </c>
      <c r="G12" s="23" t="s">
        <v>66</v>
      </c>
      <c r="H12" s="24" t="s">
        <v>75</v>
      </c>
    </row>
    <row r="13" spans="1:8" ht="15" customHeight="1" x14ac:dyDescent="0.3">
      <c r="A13" s="25" t="s">
        <v>13</v>
      </c>
      <c r="B13" s="26">
        <v>0</v>
      </c>
      <c r="C13" s="26">
        <v>6</v>
      </c>
      <c r="D13" s="26">
        <v>130</v>
      </c>
      <c r="E13" s="27">
        <f t="shared" si="0"/>
        <v>190</v>
      </c>
      <c r="F13" s="26">
        <v>0</v>
      </c>
      <c r="G13" s="28" t="s">
        <v>66</v>
      </c>
      <c r="H13" s="29" t="s">
        <v>76</v>
      </c>
    </row>
    <row r="14" spans="1:8" ht="15" customHeight="1" x14ac:dyDescent="0.3">
      <c r="A14" s="20" t="s">
        <v>14</v>
      </c>
      <c r="B14" s="21">
        <v>504</v>
      </c>
      <c r="C14" s="21">
        <v>50</v>
      </c>
      <c r="D14" s="21">
        <v>0</v>
      </c>
      <c r="E14" s="22">
        <f t="shared" si="0"/>
        <v>1004</v>
      </c>
      <c r="F14" s="21">
        <v>0</v>
      </c>
      <c r="G14" s="23" t="s">
        <v>66</v>
      </c>
      <c r="H14" s="24" t="s">
        <v>77</v>
      </c>
    </row>
    <row r="15" spans="1:8" ht="15" customHeight="1" x14ac:dyDescent="0.3">
      <c r="A15" s="25" t="s">
        <v>15</v>
      </c>
      <c r="B15" s="26">
        <v>0</v>
      </c>
      <c r="C15" s="26">
        <v>228</v>
      </c>
      <c r="D15" s="26">
        <v>20</v>
      </c>
      <c r="E15" s="27">
        <f t="shared" si="0"/>
        <v>2300</v>
      </c>
      <c r="F15" s="26">
        <v>0</v>
      </c>
      <c r="G15" s="28" t="s">
        <v>66</v>
      </c>
      <c r="H15" s="29" t="s">
        <v>78</v>
      </c>
    </row>
    <row r="16" spans="1:8" ht="15" customHeight="1" x14ac:dyDescent="0.3">
      <c r="A16" s="20" t="s">
        <v>16</v>
      </c>
      <c r="B16" s="21">
        <v>0</v>
      </c>
      <c r="C16" s="21">
        <v>0</v>
      </c>
      <c r="D16" s="21">
        <v>87</v>
      </c>
      <c r="E16" s="22">
        <f t="shared" si="0"/>
        <v>87</v>
      </c>
      <c r="F16" s="21">
        <v>0</v>
      </c>
      <c r="G16" s="23" t="s">
        <v>66</v>
      </c>
      <c r="H16" s="24" t="s">
        <v>79</v>
      </c>
    </row>
    <row r="17" spans="1:8" ht="15" customHeight="1" x14ac:dyDescent="0.3">
      <c r="A17" s="25" t="s">
        <v>17</v>
      </c>
      <c r="B17" s="26">
        <v>0</v>
      </c>
      <c r="C17" s="26">
        <v>0</v>
      </c>
      <c r="D17" s="26">
        <v>200</v>
      </c>
      <c r="E17" s="27">
        <f t="shared" si="0"/>
        <v>200</v>
      </c>
      <c r="F17" s="26">
        <v>47</v>
      </c>
      <c r="G17" s="28" t="s">
        <v>66</v>
      </c>
      <c r="H17" s="29" t="s">
        <v>80</v>
      </c>
    </row>
    <row r="18" spans="1:8" ht="15" customHeight="1" x14ac:dyDescent="0.3">
      <c r="A18" s="20" t="s">
        <v>18</v>
      </c>
      <c r="B18" s="21">
        <v>0</v>
      </c>
      <c r="C18" s="21">
        <v>120</v>
      </c>
      <c r="D18" s="21">
        <v>56</v>
      </c>
      <c r="E18" s="22">
        <f t="shared" si="0"/>
        <v>1256</v>
      </c>
      <c r="F18" s="21">
        <v>0</v>
      </c>
      <c r="G18" s="23" t="s">
        <v>66</v>
      </c>
      <c r="H18" s="24" t="s">
        <v>81</v>
      </c>
    </row>
    <row r="19" spans="1:8" ht="21.75" customHeight="1" x14ac:dyDescent="0.3">
      <c r="A19" s="25" t="s">
        <v>19</v>
      </c>
      <c r="B19" s="26">
        <v>0</v>
      </c>
      <c r="C19" s="26">
        <v>30</v>
      </c>
      <c r="D19" s="26">
        <v>101</v>
      </c>
      <c r="E19" s="27">
        <f t="shared" si="0"/>
        <v>401</v>
      </c>
      <c r="F19" s="26">
        <v>0</v>
      </c>
      <c r="G19" s="28" t="s">
        <v>66</v>
      </c>
      <c r="H19" s="29" t="s">
        <v>82</v>
      </c>
    </row>
    <row r="20" spans="1:8" ht="15" customHeight="1" x14ac:dyDescent="0.3">
      <c r="A20" s="20" t="s">
        <v>20</v>
      </c>
      <c r="B20" s="21">
        <v>0</v>
      </c>
      <c r="C20" s="21">
        <v>0</v>
      </c>
      <c r="D20" s="21">
        <v>0</v>
      </c>
      <c r="E20" s="22">
        <f t="shared" si="0"/>
        <v>0</v>
      </c>
      <c r="F20" s="21">
        <v>0</v>
      </c>
      <c r="G20" s="23" t="s">
        <v>66</v>
      </c>
      <c r="H20" s="24" t="s">
        <v>83</v>
      </c>
    </row>
    <row r="21" spans="1:8" ht="15" customHeight="1" x14ac:dyDescent="0.3">
      <c r="A21" s="25" t="s">
        <v>21</v>
      </c>
      <c r="B21" s="26">
        <v>0</v>
      </c>
      <c r="C21" s="26">
        <v>0</v>
      </c>
      <c r="D21" s="26">
        <v>19</v>
      </c>
      <c r="E21" s="27">
        <f t="shared" si="0"/>
        <v>19</v>
      </c>
      <c r="F21" s="26">
        <v>0</v>
      </c>
      <c r="G21" s="28" t="s">
        <v>66</v>
      </c>
      <c r="H21" s="29" t="s">
        <v>84</v>
      </c>
    </row>
    <row r="22" spans="1:8" ht="21.75" customHeight="1" x14ac:dyDescent="0.3">
      <c r="A22" s="20" t="s">
        <v>22</v>
      </c>
      <c r="B22" s="21">
        <v>0</v>
      </c>
      <c r="C22" s="21">
        <v>30</v>
      </c>
      <c r="D22" s="21">
        <v>50</v>
      </c>
      <c r="E22" s="22">
        <f t="shared" si="0"/>
        <v>350</v>
      </c>
      <c r="F22" s="21">
        <v>0</v>
      </c>
      <c r="G22" s="23" t="s">
        <v>66</v>
      </c>
      <c r="H22" s="24" t="s">
        <v>85</v>
      </c>
    </row>
    <row r="23" spans="1:8" ht="21.75" customHeight="1" x14ac:dyDescent="0.3">
      <c r="A23" s="30" t="s">
        <v>23</v>
      </c>
      <c r="B23" s="31">
        <v>0</v>
      </c>
      <c r="C23" s="31">
        <v>18</v>
      </c>
      <c r="D23" s="31">
        <v>70</v>
      </c>
      <c r="E23" s="32">
        <f t="shared" si="0"/>
        <v>250</v>
      </c>
      <c r="F23" s="31">
        <v>0</v>
      </c>
      <c r="G23" s="33" t="s">
        <v>70</v>
      </c>
      <c r="H23" s="34" t="s">
        <v>86</v>
      </c>
    </row>
    <row r="24" spans="1:8" ht="21.75" customHeight="1" x14ac:dyDescent="0.3">
      <c r="A24" s="20" t="s">
        <v>24</v>
      </c>
      <c r="B24" s="21">
        <v>677</v>
      </c>
      <c r="C24" s="21">
        <v>567</v>
      </c>
      <c r="D24" s="21">
        <v>100</v>
      </c>
      <c r="E24" s="22">
        <f t="shared" si="0"/>
        <v>6447</v>
      </c>
      <c r="F24" s="21">
        <v>0</v>
      </c>
      <c r="G24" s="23" t="s">
        <v>66</v>
      </c>
      <c r="H24" s="24" t="s">
        <v>87</v>
      </c>
    </row>
    <row r="25" spans="1:8" ht="15" customHeight="1" x14ac:dyDescent="0.3">
      <c r="A25" s="25" t="s">
        <v>25</v>
      </c>
      <c r="B25" s="26">
        <v>0</v>
      </c>
      <c r="C25" s="26">
        <v>0</v>
      </c>
      <c r="D25" s="26">
        <v>37</v>
      </c>
      <c r="E25" s="27">
        <f t="shared" si="0"/>
        <v>37</v>
      </c>
      <c r="F25" s="26">
        <v>0</v>
      </c>
      <c r="G25" s="28" t="s">
        <v>66</v>
      </c>
      <c r="H25" s="29" t="s">
        <v>88</v>
      </c>
    </row>
    <row r="26" spans="1:8" ht="15" customHeight="1" x14ac:dyDescent="0.3">
      <c r="A26" s="20" t="s">
        <v>26</v>
      </c>
      <c r="B26" s="21">
        <v>0</v>
      </c>
      <c r="C26" s="21">
        <v>0</v>
      </c>
      <c r="D26" s="21">
        <v>100</v>
      </c>
      <c r="E26" s="22">
        <f t="shared" si="0"/>
        <v>100</v>
      </c>
      <c r="F26" s="21">
        <v>0</v>
      </c>
      <c r="G26" s="23" t="s">
        <v>66</v>
      </c>
      <c r="H26" s="24" t="s">
        <v>89</v>
      </c>
    </row>
    <row r="27" spans="1:8" ht="15" customHeight="1" x14ac:dyDescent="0.3">
      <c r="A27" s="25" t="s">
        <v>27</v>
      </c>
      <c r="B27" s="26">
        <v>0</v>
      </c>
      <c r="C27" s="26">
        <v>8</v>
      </c>
      <c r="D27" s="26">
        <v>18</v>
      </c>
      <c r="E27" s="27">
        <f t="shared" si="0"/>
        <v>98</v>
      </c>
      <c r="F27" s="26">
        <v>28</v>
      </c>
      <c r="G27" s="28" t="s">
        <v>66</v>
      </c>
      <c r="H27" s="29" t="s">
        <v>90</v>
      </c>
    </row>
    <row r="28" spans="1:8" ht="15" customHeight="1" x14ac:dyDescent="0.3">
      <c r="A28" s="20" t="s">
        <v>28</v>
      </c>
      <c r="B28" s="21">
        <v>0</v>
      </c>
      <c r="C28" s="21">
        <v>0</v>
      </c>
      <c r="D28" s="21">
        <v>33</v>
      </c>
      <c r="E28" s="22">
        <f t="shared" si="0"/>
        <v>33</v>
      </c>
      <c r="F28" s="21">
        <v>0</v>
      </c>
      <c r="G28" s="23" t="s">
        <v>66</v>
      </c>
      <c r="H28" s="24"/>
    </row>
    <row r="29" spans="1:8" ht="15" customHeight="1" x14ac:dyDescent="0.3">
      <c r="A29" s="25" t="s">
        <v>29</v>
      </c>
      <c r="B29" s="26">
        <v>0</v>
      </c>
      <c r="C29" s="26">
        <v>0</v>
      </c>
      <c r="D29" s="26">
        <v>62</v>
      </c>
      <c r="E29" s="27">
        <f t="shared" si="0"/>
        <v>62</v>
      </c>
      <c r="F29" s="26">
        <v>90</v>
      </c>
      <c r="G29" s="28" t="s">
        <v>66</v>
      </c>
      <c r="H29" s="29" t="s">
        <v>91</v>
      </c>
    </row>
    <row r="30" spans="1:8" ht="15" customHeight="1" x14ac:dyDescent="0.3">
      <c r="A30" s="20" t="s">
        <v>30</v>
      </c>
      <c r="B30" s="21">
        <v>0</v>
      </c>
      <c r="C30" s="21">
        <v>0</v>
      </c>
      <c r="D30" s="21">
        <v>65</v>
      </c>
      <c r="E30" s="22">
        <f t="shared" si="0"/>
        <v>65</v>
      </c>
      <c r="F30" s="21">
        <v>118</v>
      </c>
      <c r="G30" s="23" t="s">
        <v>66</v>
      </c>
      <c r="H30" s="24" t="s">
        <v>92</v>
      </c>
    </row>
    <row r="31" spans="1:8" ht="15" customHeight="1" x14ac:dyDescent="0.3">
      <c r="A31" s="25" t="s">
        <v>31</v>
      </c>
      <c r="B31" s="26">
        <v>0</v>
      </c>
      <c r="C31" s="26">
        <v>33</v>
      </c>
      <c r="D31" s="26">
        <v>66</v>
      </c>
      <c r="E31" s="27">
        <f t="shared" si="0"/>
        <v>396</v>
      </c>
      <c r="F31" s="26">
        <v>0</v>
      </c>
      <c r="G31" s="28" t="s">
        <v>66</v>
      </c>
      <c r="H31" s="29" t="s">
        <v>93</v>
      </c>
    </row>
    <row r="33" spans="1:8" ht="27.75" customHeight="1" x14ac:dyDescent="0.3">
      <c r="A33" s="4" t="s">
        <v>94</v>
      </c>
      <c r="B33" s="4"/>
      <c r="C33" s="4"/>
      <c r="D33" s="4"/>
      <c r="E33" s="4"/>
      <c r="F33" s="4"/>
      <c r="G33" s="4"/>
      <c r="H33" s="4"/>
    </row>
  </sheetData>
  <mergeCells count="3">
    <mergeCell ref="A1:H1"/>
    <mergeCell ref="A2:H2"/>
    <mergeCell ref="A33:H33"/>
  </mergeCells>
  <pageMargins left="0.75" right="0.75" top="1" bottom="1" header="0.511811023622047" footer="0.511811023622047"/>
  <pageSetup paperSize="9" orientation="portrait" horizontalDpi="300" verticalDpi="300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18"/>
  <sheetViews>
    <sheetView zoomScaleNormal="100" workbookViewId="0">
      <pane ySplit="3" topLeftCell="A4" activePane="bottomLeft" state="frozen"/>
      <selection pane="bottomLeft"/>
    </sheetView>
  </sheetViews>
  <sheetFormatPr baseColWidth="10" defaultColWidth="8.6640625" defaultRowHeight="14.4" x14ac:dyDescent="0.3"/>
  <cols>
    <col min="1" max="1" width="30" customWidth="1"/>
    <col min="2" max="3" width="14" customWidth="1"/>
    <col min="4" max="4" width="22" customWidth="1"/>
    <col min="5" max="5" width="14" customWidth="1"/>
    <col min="6" max="6" width="22" customWidth="1"/>
    <col min="7" max="7" width="14" customWidth="1"/>
    <col min="8" max="8" width="12" customWidth="1"/>
  </cols>
  <sheetData>
    <row r="1" spans="1:8" ht="27.75" customHeight="1" x14ac:dyDescent="0.3">
      <c r="A1" s="6" t="s">
        <v>116</v>
      </c>
      <c r="B1" s="6"/>
      <c r="C1" s="6"/>
      <c r="D1" s="6"/>
      <c r="E1" s="6"/>
      <c r="F1" s="6"/>
      <c r="G1" s="6"/>
    </row>
    <row r="3" spans="1:8" ht="37.5" customHeight="1" x14ac:dyDescent="0.3">
      <c r="A3" s="7" t="s">
        <v>2</v>
      </c>
      <c r="B3" s="7" t="s">
        <v>117</v>
      </c>
      <c r="C3" s="7" t="s">
        <v>118</v>
      </c>
      <c r="D3" s="7" t="s">
        <v>119</v>
      </c>
      <c r="E3" s="7" t="s">
        <v>120</v>
      </c>
      <c r="F3" s="7" t="s">
        <v>121</v>
      </c>
      <c r="G3" s="7" t="s">
        <v>122</v>
      </c>
      <c r="H3" s="7" t="s">
        <v>123</v>
      </c>
    </row>
    <row r="4" spans="1:8" ht="15" customHeight="1" x14ac:dyDescent="0.3">
      <c r="A4" s="10" t="s">
        <v>32</v>
      </c>
      <c r="B4" s="35" t="s">
        <v>124</v>
      </c>
      <c r="C4" s="13">
        <v>719</v>
      </c>
      <c r="D4" s="11" t="s">
        <v>28</v>
      </c>
      <c r="E4" s="12">
        <v>33</v>
      </c>
      <c r="F4" s="11" t="s">
        <v>12</v>
      </c>
      <c r="G4" s="12">
        <v>15383</v>
      </c>
      <c r="H4" s="35" t="s">
        <v>125</v>
      </c>
    </row>
    <row r="5" spans="1:8" ht="15" customHeight="1" x14ac:dyDescent="0.3">
      <c r="A5" s="36" t="s">
        <v>34</v>
      </c>
      <c r="B5" s="37" t="s">
        <v>126</v>
      </c>
      <c r="C5" s="13">
        <v>589</v>
      </c>
      <c r="D5" s="38" t="s">
        <v>28</v>
      </c>
      <c r="E5" s="15">
        <v>33</v>
      </c>
      <c r="F5" s="38" t="s">
        <v>12</v>
      </c>
      <c r="G5" s="15">
        <v>16551</v>
      </c>
      <c r="H5" s="37" t="s">
        <v>127</v>
      </c>
    </row>
    <row r="6" spans="1:8" ht="15" customHeight="1" x14ac:dyDescent="0.3">
      <c r="A6" s="10" t="s">
        <v>35</v>
      </c>
      <c r="B6" s="35" t="s">
        <v>128</v>
      </c>
      <c r="C6" s="13">
        <v>1745</v>
      </c>
      <c r="D6" s="11" t="s">
        <v>28</v>
      </c>
      <c r="E6" s="12">
        <v>33</v>
      </c>
      <c r="F6" s="11" t="s">
        <v>12</v>
      </c>
      <c r="G6" s="12">
        <v>19899</v>
      </c>
      <c r="H6" s="35" t="s">
        <v>129</v>
      </c>
    </row>
    <row r="7" spans="1:8" ht="15" customHeight="1" x14ac:dyDescent="0.3">
      <c r="A7" s="36" t="s">
        <v>37</v>
      </c>
      <c r="B7" s="37" t="s">
        <v>130</v>
      </c>
      <c r="C7" s="13">
        <v>3415</v>
      </c>
      <c r="D7" s="38" t="s">
        <v>28</v>
      </c>
      <c r="E7" s="15">
        <v>33</v>
      </c>
      <c r="F7" s="38" t="s">
        <v>12</v>
      </c>
      <c r="G7" s="15">
        <v>40630</v>
      </c>
      <c r="H7" s="37" t="s">
        <v>131</v>
      </c>
    </row>
    <row r="8" spans="1:8" ht="15" customHeight="1" x14ac:dyDescent="0.3">
      <c r="A8" s="10" t="s">
        <v>39</v>
      </c>
      <c r="B8" s="35" t="s">
        <v>132</v>
      </c>
      <c r="C8" s="13">
        <v>1384</v>
      </c>
      <c r="D8" s="11" t="s">
        <v>28</v>
      </c>
      <c r="E8" s="12">
        <v>33</v>
      </c>
      <c r="F8" s="11" t="s">
        <v>12</v>
      </c>
      <c r="G8" s="12">
        <v>50478</v>
      </c>
      <c r="H8" s="35" t="s">
        <v>133</v>
      </c>
    </row>
    <row r="9" spans="1:8" ht="15" customHeight="1" x14ac:dyDescent="0.3">
      <c r="A9" s="36" t="s">
        <v>41</v>
      </c>
      <c r="B9" s="37" t="s">
        <v>132</v>
      </c>
      <c r="C9" s="13">
        <v>1995</v>
      </c>
      <c r="D9" s="38" t="s">
        <v>28</v>
      </c>
      <c r="E9" s="15">
        <v>33</v>
      </c>
      <c r="F9" s="38" t="s">
        <v>12</v>
      </c>
      <c r="G9" s="15">
        <v>50059</v>
      </c>
      <c r="H9" s="37" t="s">
        <v>134</v>
      </c>
    </row>
    <row r="10" spans="1:8" ht="15" customHeight="1" x14ac:dyDescent="0.3">
      <c r="A10" s="10" t="s">
        <v>43</v>
      </c>
      <c r="B10" s="35" t="s">
        <v>135</v>
      </c>
      <c r="C10" s="13">
        <v>6666</v>
      </c>
      <c r="D10" s="11" t="s">
        <v>28</v>
      </c>
      <c r="E10" s="12">
        <v>33</v>
      </c>
      <c r="F10" s="11" t="s">
        <v>12</v>
      </c>
      <c r="G10" s="12">
        <v>53697</v>
      </c>
      <c r="H10" s="35" t="s">
        <v>136</v>
      </c>
    </row>
    <row r="11" spans="1:8" ht="15" customHeight="1" x14ac:dyDescent="0.3">
      <c r="A11" s="36" t="s">
        <v>45</v>
      </c>
      <c r="B11" s="37" t="s">
        <v>137</v>
      </c>
      <c r="C11" s="13">
        <v>12229</v>
      </c>
      <c r="D11" s="38" t="s">
        <v>28</v>
      </c>
      <c r="E11" s="15">
        <v>33</v>
      </c>
      <c r="F11" s="38" t="s">
        <v>12</v>
      </c>
      <c r="G11" s="15">
        <v>67971</v>
      </c>
      <c r="H11" s="37" t="s">
        <v>138</v>
      </c>
    </row>
    <row r="12" spans="1:8" ht="15" customHeight="1" x14ac:dyDescent="0.3">
      <c r="A12" s="10" t="s">
        <v>47</v>
      </c>
      <c r="B12" s="35" t="s">
        <v>139</v>
      </c>
      <c r="C12" s="13">
        <v>81255</v>
      </c>
      <c r="D12" s="11" t="s">
        <v>28</v>
      </c>
      <c r="E12" s="12">
        <v>33</v>
      </c>
      <c r="F12" s="11" t="s">
        <v>12</v>
      </c>
      <c r="G12" s="12">
        <v>145078</v>
      </c>
      <c r="H12" s="35" t="s">
        <v>140</v>
      </c>
    </row>
    <row r="13" spans="1:8" ht="15" customHeight="1" x14ac:dyDescent="0.3">
      <c r="A13" s="36" t="s">
        <v>49</v>
      </c>
      <c r="B13" s="37" t="s">
        <v>139</v>
      </c>
      <c r="C13" s="13">
        <v>82083</v>
      </c>
      <c r="D13" s="38" t="s">
        <v>28</v>
      </c>
      <c r="E13" s="15">
        <v>33</v>
      </c>
      <c r="F13" s="38" t="s">
        <v>12</v>
      </c>
      <c r="G13" s="15">
        <v>99719</v>
      </c>
      <c r="H13" s="37" t="s">
        <v>141</v>
      </c>
    </row>
    <row r="14" spans="1:8" ht="15" customHeight="1" x14ac:dyDescent="0.3">
      <c r="A14" s="10" t="s">
        <v>51</v>
      </c>
      <c r="B14" s="35" t="s">
        <v>142</v>
      </c>
      <c r="C14" s="13">
        <v>82979</v>
      </c>
      <c r="D14" s="11" t="s">
        <v>28</v>
      </c>
      <c r="E14" s="12">
        <v>33</v>
      </c>
      <c r="F14" s="11" t="s">
        <v>12</v>
      </c>
      <c r="G14" s="12">
        <v>407813</v>
      </c>
      <c r="H14" s="35" t="s">
        <v>143</v>
      </c>
    </row>
    <row r="15" spans="1:8" ht="15" customHeight="1" x14ac:dyDescent="0.3">
      <c r="A15" s="36" t="s">
        <v>53</v>
      </c>
      <c r="B15" s="37" t="s">
        <v>144</v>
      </c>
      <c r="C15" s="13">
        <v>14</v>
      </c>
      <c r="D15" s="38" t="s">
        <v>11</v>
      </c>
      <c r="E15" s="15">
        <v>0</v>
      </c>
      <c r="F15" s="38" t="s">
        <v>12</v>
      </c>
      <c r="G15" s="15">
        <v>7943</v>
      </c>
      <c r="H15" s="37" t="s">
        <v>145</v>
      </c>
    </row>
    <row r="18" spans="1:8" ht="15" customHeight="1" x14ac:dyDescent="0.3">
      <c r="A18" s="3" t="s">
        <v>146</v>
      </c>
      <c r="B18" s="3"/>
      <c r="C18" s="3"/>
      <c r="D18" s="3"/>
      <c r="E18" s="3"/>
      <c r="F18" s="3"/>
      <c r="G18" s="3"/>
      <c r="H18" s="3"/>
    </row>
  </sheetData>
  <mergeCells count="2">
    <mergeCell ref="A1:G1"/>
    <mergeCell ref="A18:H18"/>
  </mergeCells>
  <pageMargins left="0.75" right="0.75" top="1" bottom="1" header="0.511811023622047" footer="0.511811023622047"/>
  <pageSetup paperSize="9" orientation="portrait" horizontalDpi="300" verticalDpi="30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26"/>
  <sheetViews>
    <sheetView zoomScaleNormal="100" workbookViewId="0"/>
  </sheetViews>
  <sheetFormatPr baseColWidth="10" defaultColWidth="8.6640625" defaultRowHeight="14.4" x14ac:dyDescent="0.3"/>
  <cols>
    <col min="1" max="1" width="6" customWidth="1"/>
    <col min="2" max="3" width="40" customWidth="1"/>
    <col min="4" max="4" width="50" customWidth="1"/>
  </cols>
  <sheetData>
    <row r="1" spans="1:4" ht="27.75" customHeight="1" x14ac:dyDescent="0.3">
      <c r="A1" s="6" t="s">
        <v>147</v>
      </c>
      <c r="B1" s="6"/>
      <c r="C1" s="6"/>
      <c r="D1" s="6"/>
    </row>
    <row r="3" spans="1:4" ht="21.75" customHeight="1" x14ac:dyDescent="0.3">
      <c r="A3" s="2" t="s">
        <v>148</v>
      </c>
      <c r="B3" s="2"/>
      <c r="C3" s="2"/>
      <c r="D3" s="2"/>
    </row>
    <row r="4" spans="1:4" ht="15" customHeight="1" x14ac:dyDescent="0.3">
      <c r="A4" s="9" t="s">
        <v>149</v>
      </c>
      <c r="B4" s="9" t="s">
        <v>150</v>
      </c>
      <c r="C4" s="9" t="s">
        <v>151</v>
      </c>
      <c r="D4" s="9" t="s">
        <v>152</v>
      </c>
    </row>
    <row r="5" spans="1:4" ht="30" customHeight="1" x14ac:dyDescent="0.3">
      <c r="A5" s="11">
        <v>1</v>
      </c>
      <c r="B5" s="11" t="s">
        <v>153</v>
      </c>
      <c r="C5" s="11" t="s">
        <v>154</v>
      </c>
      <c r="D5" s="11" t="s">
        <v>155</v>
      </c>
    </row>
    <row r="6" spans="1:4" ht="30" customHeight="1" x14ac:dyDescent="0.3">
      <c r="A6" s="11">
        <v>2</v>
      </c>
      <c r="B6" s="11" t="s">
        <v>156</v>
      </c>
      <c r="C6" s="11" t="s">
        <v>157</v>
      </c>
      <c r="D6" s="11" t="s">
        <v>158</v>
      </c>
    </row>
    <row r="7" spans="1:4" ht="30" customHeight="1" x14ac:dyDescent="0.3">
      <c r="A7" s="11">
        <v>3</v>
      </c>
      <c r="B7" s="11" t="s">
        <v>159</v>
      </c>
      <c r="C7" s="11" t="s">
        <v>160</v>
      </c>
      <c r="D7" s="11" t="s">
        <v>161</v>
      </c>
    </row>
    <row r="8" spans="1:4" ht="30" customHeight="1" x14ac:dyDescent="0.3">
      <c r="A8" s="11">
        <v>4</v>
      </c>
      <c r="B8" s="11" t="s">
        <v>162</v>
      </c>
      <c r="C8" s="11" t="s">
        <v>163</v>
      </c>
      <c r="D8" s="11" t="s">
        <v>164</v>
      </c>
    </row>
    <row r="11" spans="1:4" ht="21.75" customHeight="1" x14ac:dyDescent="0.3">
      <c r="A11" s="2" t="s">
        <v>165</v>
      </c>
      <c r="B11" s="2"/>
      <c r="C11" s="2"/>
      <c r="D11" s="2"/>
    </row>
    <row r="12" spans="1:4" ht="15" customHeight="1" x14ac:dyDescent="0.3">
      <c r="A12" s="9" t="s">
        <v>149</v>
      </c>
      <c r="B12" s="9" t="s">
        <v>166</v>
      </c>
      <c r="C12" s="9" t="s">
        <v>167</v>
      </c>
      <c r="D12" s="9" t="s">
        <v>168</v>
      </c>
    </row>
    <row r="13" spans="1:4" ht="60" customHeight="1" x14ac:dyDescent="0.3">
      <c r="A13" s="39">
        <v>1</v>
      </c>
      <c r="B13" s="39" t="s">
        <v>169</v>
      </c>
      <c r="C13" s="39" t="s">
        <v>170</v>
      </c>
      <c r="D13" s="39" t="s">
        <v>171</v>
      </c>
    </row>
    <row r="14" spans="1:4" ht="60" customHeight="1" x14ac:dyDescent="0.3">
      <c r="A14" s="39">
        <v>2</v>
      </c>
      <c r="B14" s="39" t="s">
        <v>172</v>
      </c>
      <c r="C14" s="39" t="s">
        <v>173</v>
      </c>
      <c r="D14" s="39" t="s">
        <v>174</v>
      </c>
    </row>
    <row r="15" spans="1:4" ht="60" customHeight="1" x14ac:dyDescent="0.3">
      <c r="A15" s="39">
        <v>3</v>
      </c>
      <c r="B15" s="39" t="s">
        <v>175</v>
      </c>
      <c r="C15" s="39" t="s">
        <v>176</v>
      </c>
      <c r="D15" s="39" t="s">
        <v>177</v>
      </c>
    </row>
    <row r="16" spans="1:4" ht="60" customHeight="1" x14ac:dyDescent="0.3">
      <c r="A16" s="39">
        <v>4</v>
      </c>
      <c r="B16" s="39" t="s">
        <v>178</v>
      </c>
      <c r="C16" s="39" t="s">
        <v>179</v>
      </c>
      <c r="D16" s="39" t="s">
        <v>180</v>
      </c>
    </row>
    <row r="19" spans="1:4" ht="21.75" customHeight="1" x14ac:dyDescent="0.3">
      <c r="A19" s="2" t="s">
        <v>181</v>
      </c>
      <c r="B19" s="2"/>
      <c r="C19" s="2"/>
      <c r="D19" s="2"/>
    </row>
    <row r="20" spans="1:4" ht="26.25" customHeight="1" x14ac:dyDescent="0.3">
      <c r="A20" s="9" t="s">
        <v>2</v>
      </c>
      <c r="B20" s="9" t="s">
        <v>182</v>
      </c>
      <c r="C20" s="9" t="s">
        <v>183</v>
      </c>
      <c r="D20" s="9" t="s">
        <v>184</v>
      </c>
    </row>
    <row r="21" spans="1:4" ht="45.75" customHeight="1" x14ac:dyDescent="0.3">
      <c r="A21" s="11" t="s">
        <v>32</v>
      </c>
      <c r="B21" s="11" t="s">
        <v>185</v>
      </c>
      <c r="C21" s="11" t="s">
        <v>186</v>
      </c>
      <c r="D21" s="11" t="s">
        <v>187</v>
      </c>
    </row>
    <row r="22" spans="1:4" ht="90.75" customHeight="1" x14ac:dyDescent="0.3">
      <c r="A22" s="11" t="s">
        <v>188</v>
      </c>
      <c r="B22" s="11" t="s">
        <v>189</v>
      </c>
      <c r="C22" s="11" t="s">
        <v>190</v>
      </c>
      <c r="D22" s="11" t="s">
        <v>191</v>
      </c>
    </row>
    <row r="23" spans="1:4" ht="68.25" customHeight="1" x14ac:dyDescent="0.3">
      <c r="A23" s="11" t="s">
        <v>192</v>
      </c>
      <c r="B23" s="11" t="s">
        <v>193</v>
      </c>
      <c r="C23" s="11" t="s">
        <v>194</v>
      </c>
      <c r="D23" s="11" t="s">
        <v>195</v>
      </c>
    </row>
    <row r="24" spans="1:4" ht="45.75" customHeight="1" x14ac:dyDescent="0.3">
      <c r="A24" s="11" t="s">
        <v>196</v>
      </c>
      <c r="B24" s="11" t="s">
        <v>197</v>
      </c>
      <c r="C24" s="11" t="s">
        <v>198</v>
      </c>
      <c r="D24" s="11" t="s">
        <v>199</v>
      </c>
    </row>
    <row r="25" spans="1:4" ht="34.5" customHeight="1" x14ac:dyDescent="0.3">
      <c r="A25" s="11" t="s">
        <v>200</v>
      </c>
      <c r="B25" s="11" t="s">
        <v>201</v>
      </c>
      <c r="C25" s="11" t="s">
        <v>201</v>
      </c>
      <c r="D25" s="11" t="s">
        <v>202</v>
      </c>
    </row>
    <row r="26" spans="1:4" ht="34.5" customHeight="1" x14ac:dyDescent="0.3">
      <c r="A26" s="11" t="s">
        <v>203</v>
      </c>
      <c r="B26" s="11" t="s">
        <v>204</v>
      </c>
      <c r="C26" s="11" t="s">
        <v>204</v>
      </c>
      <c r="D26" s="11" t="s">
        <v>202</v>
      </c>
    </row>
  </sheetData>
  <mergeCells count="4">
    <mergeCell ref="A1:D1"/>
    <mergeCell ref="A3:D3"/>
    <mergeCell ref="A11:D11"/>
    <mergeCell ref="A19:D19"/>
  </mergeCells>
  <pageMargins left="0.75" right="0.75" top="1" bottom="1" header="0.511811023622047" footer="0.511811023622047"/>
  <pageSetup paperSize="9" orientation="portrait" horizontalDpi="300" verticalDpi="30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D11"/>
  <sheetViews>
    <sheetView zoomScaleNormal="100" workbookViewId="0"/>
  </sheetViews>
  <sheetFormatPr baseColWidth="10" defaultColWidth="8.6640625" defaultRowHeight="14.4" x14ac:dyDescent="0.3"/>
  <cols>
    <col min="1" max="1" width="24" customWidth="1"/>
    <col min="2" max="3" width="35" customWidth="1"/>
    <col min="4" max="4" width="25" customWidth="1"/>
  </cols>
  <sheetData>
    <row r="1" spans="1:4" ht="27.75" customHeight="1" x14ac:dyDescent="0.3">
      <c r="A1" s="6" t="s">
        <v>205</v>
      </c>
      <c r="B1" s="6"/>
      <c r="C1" s="6"/>
      <c r="D1" s="6"/>
    </row>
    <row r="3" spans="1:4" ht="39.75" customHeight="1" x14ac:dyDescent="0.3">
      <c r="A3" s="40" t="s">
        <v>206</v>
      </c>
      <c r="B3" s="1" t="s">
        <v>207</v>
      </c>
      <c r="C3" s="1"/>
      <c r="D3" s="1"/>
    </row>
    <row r="4" spans="1:4" ht="39.75" customHeight="1" x14ac:dyDescent="0.3">
      <c r="A4" s="40" t="s">
        <v>208</v>
      </c>
      <c r="B4" s="1" t="s">
        <v>209</v>
      </c>
      <c r="C4" s="1"/>
      <c r="D4" s="1"/>
    </row>
    <row r="5" spans="1:4" ht="39.75" customHeight="1" x14ac:dyDescent="0.3">
      <c r="A5" s="40" t="s">
        <v>210</v>
      </c>
      <c r="B5" s="1" t="s">
        <v>211</v>
      </c>
      <c r="C5" s="1"/>
      <c r="D5" s="1"/>
    </row>
    <row r="6" spans="1:4" ht="39.75" customHeight="1" x14ac:dyDescent="0.3">
      <c r="A6" s="40" t="s">
        <v>212</v>
      </c>
      <c r="B6" s="1" t="s">
        <v>213</v>
      </c>
      <c r="C6" s="1"/>
      <c r="D6" s="1"/>
    </row>
    <row r="7" spans="1:4" ht="39.75" customHeight="1" x14ac:dyDescent="0.3">
      <c r="A7" s="40" t="s">
        <v>214</v>
      </c>
      <c r="B7" s="1" t="s">
        <v>215</v>
      </c>
      <c r="C7" s="1"/>
      <c r="D7" s="1"/>
    </row>
    <row r="8" spans="1:4" ht="39.75" customHeight="1" x14ac:dyDescent="0.3">
      <c r="A8" s="40" t="s">
        <v>216</v>
      </c>
      <c r="B8" s="1" t="s">
        <v>217</v>
      </c>
      <c r="C8" s="1"/>
      <c r="D8" s="1"/>
    </row>
    <row r="9" spans="1:4" ht="39.75" customHeight="1" x14ac:dyDescent="0.3">
      <c r="A9" s="40" t="s">
        <v>218</v>
      </c>
      <c r="B9" s="1" t="s">
        <v>219</v>
      </c>
      <c r="C9" s="1"/>
      <c r="D9" s="1"/>
    </row>
    <row r="10" spans="1:4" ht="39.75" customHeight="1" x14ac:dyDescent="0.3">
      <c r="A10" s="40" t="s">
        <v>220</v>
      </c>
      <c r="B10" s="1" t="s">
        <v>221</v>
      </c>
      <c r="C10" s="1"/>
      <c r="D10" s="1"/>
    </row>
    <row r="11" spans="1:4" ht="39.75" customHeight="1" x14ac:dyDescent="0.3">
      <c r="A11" s="40" t="s">
        <v>222</v>
      </c>
      <c r="B11" s="1" t="s">
        <v>223</v>
      </c>
      <c r="C11" s="1"/>
      <c r="D11" s="1"/>
    </row>
  </sheetData>
  <mergeCells count="10">
    <mergeCell ref="B7:D7"/>
    <mergeCell ref="B8:D8"/>
    <mergeCell ref="B9:D9"/>
    <mergeCell ref="B10:D10"/>
    <mergeCell ref="B11:D11"/>
    <mergeCell ref="A1:D1"/>
    <mergeCell ref="B3:D3"/>
    <mergeCell ref="B4:D4"/>
    <mergeCell ref="B5:D5"/>
    <mergeCell ref="B6:D6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Synthèse 10 ans</vt:lpstr>
      <vt:lpstr>Feuil1</vt:lpstr>
      <vt:lpstr>Feuil2</vt:lpstr>
      <vt:lpstr>Feuil3</vt:lpstr>
      <vt:lpstr>Feuil4</vt:lpstr>
      <vt:lpstr>Détail Dacia Sandero TCe 100</vt:lpstr>
      <vt:lpstr>Détail Peugeot 208 PureTech 100</vt:lpstr>
      <vt:lpstr>Détail Citroen C3 Aircross Turb</vt:lpstr>
      <vt:lpstr>Détail Nissan Qashqai MHEV 140</vt:lpstr>
      <vt:lpstr>Détail VW T-Roc eTSI 150</vt:lpstr>
      <vt:lpstr>Détail Peugeot 308 SW BlueHDi 1</vt:lpstr>
      <vt:lpstr>Détail Peugeot 5008 PHEV 225</vt:lpstr>
      <vt:lpstr>Détail VW Golf GTI 265</vt:lpstr>
      <vt:lpstr>Détail BMW X5 xDrive 30d 298</vt:lpstr>
      <vt:lpstr>Détail Ford Mustang V8 GT 446</vt:lpstr>
      <vt:lpstr>Détail Porsche 911 GT3 RS 525</vt:lpstr>
      <vt:lpstr>Détail Tesla Model 3 Standard</vt:lpstr>
      <vt:lpstr>Rang France</vt:lpstr>
      <vt:lpstr>Changelog v1→v2</vt:lpstr>
      <vt:lpstr>Méthodologie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Xavier Champagne</cp:lastModifiedBy>
  <cp:revision>0</cp:revision>
  <dcterms:created xsi:type="dcterms:W3CDTF">2026-04-21T06:26:53Z</dcterms:created>
  <dcterms:modified xsi:type="dcterms:W3CDTF">2026-07-06T12:57:07Z</dcterms:modified>
  <dc:language>en-US</dc:language>
</cp:coreProperties>
</file>